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16530" windowHeight="5535"/>
  </bookViews>
  <sheets>
    <sheet name="Intro" sheetId="4" r:id="rId1"/>
    <sheet name="Cumulative" sheetId="1" r:id="rId2"/>
    <sheet name="Year-on-Year €" sheetId="2" r:id="rId3"/>
    <sheet name="Year-on-Year %" sheetId="3" r:id="rId4"/>
    <sheet name="Monthly" sheetId="5" r:id="rId5"/>
  </sheets>
  <calcPr calcId="145621"/>
</workbook>
</file>

<file path=xl/calcChain.xml><?xml version="1.0" encoding="utf-8"?>
<calcChain xmlns="http://schemas.openxmlformats.org/spreadsheetml/2006/main">
  <c r="CU13" i="1" l="1"/>
  <c r="CV13" i="1" l="1"/>
  <c r="CR13" i="1" l="1"/>
  <c r="CS13" i="1"/>
  <c r="CT13" i="1"/>
  <c r="CQ13" i="1" l="1"/>
  <c r="CP13" i="1"/>
  <c r="CO13" i="1" l="1"/>
  <c r="CH13" i="1" l="1"/>
  <c r="CI13" i="1"/>
  <c r="CJ13" i="1"/>
  <c r="CK13" i="1"/>
  <c r="CL13" i="1"/>
  <c r="CM13" i="1"/>
  <c r="CN13" i="1"/>
  <c r="M10" i="1" l="1"/>
  <c r="L10" i="1"/>
  <c r="K10" i="1"/>
  <c r="J10" i="1"/>
  <c r="I10" i="1"/>
  <c r="H10" i="1"/>
  <c r="G10" i="1"/>
  <c r="H5" i="1"/>
  <c r="G5" i="1"/>
  <c r="F5" i="1"/>
  <c r="E5" i="1"/>
  <c r="C5" i="1"/>
</calcChain>
</file>

<file path=xl/sharedStrings.xml><?xml version="1.0" encoding="utf-8"?>
<sst xmlns="http://schemas.openxmlformats.org/spreadsheetml/2006/main" count="438" uniqueCount="124">
  <si>
    <t>Compiled by PublicPolicy.ie</t>
  </si>
  <si>
    <t>Figures contained within are taken from the Monthly Exchequer Returns available from</t>
  </si>
  <si>
    <t>http://www.finance.gov.ie</t>
  </si>
  <si>
    <t>Any errors or omissions are our own. Pease report any errors to cormac.osullivan@publicpolicy.ie</t>
  </si>
  <si>
    <t>Cumulative monthly tax receipts are the tax receipts received between January 1st and the final day of that month.</t>
  </si>
  <si>
    <t>Year-on-Year changes are the difference between the cumulative tax receipts in one month and the cumulative tax receipts in the same month of the previous year.</t>
  </si>
  <si>
    <t>Year-on-Year changes are presented as both €000s and as percentages.</t>
  </si>
  <si>
    <t>Monthly tax receipts are tax receipts recorded in that month only.</t>
  </si>
  <si>
    <t>Cumulative Monthly Tax Receipts, €000s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</si>
  <si>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</si>
  <si>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</si>
  <si>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</si>
  <si>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</si>
  <si>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</si>
  <si>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</si>
  <si>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</si>
  <si>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</si>
  <si>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</si>
  <si>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</si>
  <si>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</si>
  <si>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</si>
  <si>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</si>
  <si>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</si>
  <si>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</si>
  <si>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</si>
  <si>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</si>
  <si>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</si>
  <si>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</si>
  <si>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</si>
  <si>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</si>
  <si>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</si>
  <si>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</si>
  <si>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</si>
  <si>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</si>
  <si>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</si>
  <si>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</si>
  <si>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</si>
  <si>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</si>
  <si>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</si>
  <si>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</si>
  <si>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</si>
  <si>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</si>
  <si>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</si>
  <si>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</si>
  <si>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</si>
  <si>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</si>
  <si>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</si>
  <si>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</si>
  <si>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</si>
  <si>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</si>
  <si>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</si>
  <si>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</si>
  <si>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</si>
  <si>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</si>
  <si>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</si>
  <si>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</si>
  <si>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</si>
  <si>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</si>
  <si>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</si>
  <si>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</si>
  <si>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</si>
  <si>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</si>
  <si>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</si>
  <si>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</si>
  <si>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</si>
  <si>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</si>
  <si>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</si>
  <si>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</si>
  <si>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</si>
  <si>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</si>
  <si>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</si>
  <si>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</si>
  <si>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</si>
  <si>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</si>
  <si>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</si>
  <si>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</si>
  <si>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</si>
  <si>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</si>
  <si>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</si>
  <si>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</si>
  <si>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</si>
  <si>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</si>
  <si>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</si>
  <si>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</si>
  <si>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</si>
  <si>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</si>
  <si>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</si>
  <si>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Customs</t>
  </si>
  <si>
    <t>Excise Duty</t>
  </si>
  <si>
    <t>Capital Gains Tax</t>
  </si>
  <si>
    <t>Capital Acquasitions Tax</t>
  </si>
  <si>
    <t>Stamp Duties</t>
  </si>
  <si>
    <t>Income Tax</t>
  </si>
  <si>
    <t>Corporation Tax</t>
  </si>
  <si>
    <t>Value Added Tax</t>
  </si>
  <si>
    <t>Training and Employment Levy</t>
  </si>
  <si>
    <t>Unallocated Tax Receipts</t>
  </si>
  <si>
    <t>Total</t>
  </si>
  <si>
    <t>2012M07</t>
  </si>
  <si>
    <t>Year-on-Year change, €000s</t>
  </si>
  <si>
    <t>-</t>
  </si>
  <si>
    <t>Year-on-Year change, %</t>
  </si>
  <si>
    <t>Monthly Tax Receipts, €000s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</si>
  <si>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</si>
  <si>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</si>
  <si>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</si>
  <si>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</si>
  <si>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</si>
  <si>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</si>
  <si>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</si>
  <si>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</si>
  <si>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</si>
  <si>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</si>
  <si>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Local Property Tax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</si>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</sst>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6" fillId="0" borderId="0" xfId="2"/>
    <xf numFmtId="0" fontId="2" fillId="2" borderId="0" xfId="0" applyFont="1" applyFill="1"/>
    <xf numFmtId="0" fontId="4" fillId="2" borderId="0" xfId="0" applyFont="1" applyFill="1"/>
    <xf numFmtId="0" fontId="7" fillId="3" borderId="1" xfId="0" applyFont="1" applyFill="1" applyBorder="1"/>
    <xf numFmtId="3" fontId="0" fillId="3" borderId="0" xfId="0" applyNumberFormat="1" applyFill="1"/>
    <xf numFmtId="0" fontId="7" fillId="0" borderId="1" xfId="0" applyFont="1" applyBorder="1"/>
    <xf numFmtId="3" fontId="0" fillId="0" borderId="0" xfId="0" applyNumberFormat="1"/>
    <xf numFmtId="0" fontId="0" fillId="3" borderId="0" xfId="0" applyFill="1"/>
    <xf numFmtId="9" fontId="0" fillId="3" borderId="0" xfId="1" applyFont="1" applyFill="1"/>
    <xf numFmtId="9" fontId="0" fillId="0" borderId="0" xfId="1" applyFont="1"/>
    <xf numFmtId="0" fontId="3" fillId="0" borderId="0" xfId="0" applyFont="1"/>
    <xf numFmtId="3" fontId="3" fillId="0" borderId="0" xfId="0" applyNumberFormat="1" applyFont="1"/>
    <xf numFmtId="9" fontId="3" fillId="0" borderId="0" xfId="1" applyFont="1" applyFill="1"/>
    <xf numFmtId="9" fontId="0" fillId="0" borderId="0" xfId="1" applyNumberFormat="1" applyFont="1"/>
    <xf numFmtId="164" fontId="0" fillId="0" borderId="0" xfId="1" applyNumberFormat="1" applyFont="1"/>
    <xf numFmtId="164" fontId="3" fillId="0" borderId="0" xfId="1" applyNumberFormat="1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561974</xdr:colOff>
      <xdr:row>22</xdr:row>
      <xdr:rowOff>0</xdr:rowOff>
    </xdr:to>
    <xdr:pic>
      <xdr:nvPicPr>
        <xdr:cNvPr id="3" name="WordPictureWatermark1" descr="PP_Continuation Shee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05974" cy="418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ce.gov.i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tabSelected="1" workbookViewId="0"/>
  </sheetViews>
  <sheetFormatPr defaultColWidth="0" defaultRowHeight="15" customHeight="1" zeroHeight="1" x14ac:dyDescent="0.25"/>
  <cols>
    <col min="1" max="19" width="9.140625" customWidth="1"/>
    <col min="20" max="16384" width="9.140625" hidden="1"/>
  </cols>
  <sheetData>
    <row r="1" spans="1:1" x14ac:dyDescent="0.25"/>
    <row r="2" spans="1:1" ht="18.75" x14ac:dyDescent="0.3">
      <c r="A2" s="1" t="s">
        <v>0</v>
      </c>
    </row>
    <row r="3" spans="1:1" x14ac:dyDescent="0.25"/>
    <row r="4" spans="1:1" x14ac:dyDescent="0.25">
      <c r="A4" t="s">
        <v>1</v>
      </c>
    </row>
    <row r="5" spans="1:1" x14ac:dyDescent="0.25">
      <c r="A5" s="2" t="s">
        <v>2</v>
      </c>
    </row>
    <row r="6" spans="1:1" x14ac:dyDescent="0.25"/>
    <row r="7" spans="1:1" x14ac:dyDescent="0.25">
      <c r="A7" t="s">
        <v>3</v>
      </c>
    </row>
    <row r="8" spans="1:1" x14ac:dyDescent="0.25"/>
    <row r="9" spans="1:1" x14ac:dyDescent="0.25"/>
    <row r="10" spans="1:1" x14ac:dyDescent="0.25">
      <c r="A10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3" spans="1:1" x14ac:dyDescent="0.25">
      <c r="A13" t="s">
        <v>7</v>
      </c>
    </row>
    <row r="14" spans="1:1" x14ac:dyDescent="0.25"/>
    <row r="15" spans="1:1" x14ac:dyDescent="0.25"/>
    <row r="16" spans="1:1" x14ac:dyDescent="0.25"/>
    <row r="17" ht="14.45" x14ac:dyDescent="0.3"/>
    <row r="18" ht="14.45" x14ac:dyDescent="0.3"/>
    <row r="19" ht="14.45" x14ac:dyDescent="0.3"/>
    <row r="20" ht="14.45" x14ac:dyDescent="0.3"/>
    <row r="21" ht="14.45" x14ac:dyDescent="0.3"/>
    <row r="22" ht="14.45" x14ac:dyDescent="0.3"/>
  </sheetData>
  <hyperlinks>
    <hyperlink ref="A5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4"/>
  <sheetViews>
    <sheetView workbookViewId="0">
      <pane xSplit="1" ySplit="1" topLeftCell="CL2" activePane="bottomRight" state="frozenSplit"/>
      <selection pane="topRight" activeCell="B1" sqref="B1"/>
      <selection pane="bottomLeft" activeCell="A2" sqref="A2"/>
      <selection pane="bottomRight" activeCell="CV7" sqref="CV7"/>
    </sheetView>
  </sheetViews>
  <sheetFormatPr defaultRowHeight="15" x14ac:dyDescent="0.25"/>
  <cols>
    <col min="1" max="1" width="37.28515625" bestFit="1" customWidth="1"/>
    <col min="4" max="13" width="10.140625" bestFit="1" customWidth="1"/>
    <col min="16" max="25" width="10.140625" bestFit="1" customWidth="1"/>
    <col min="28" max="37" width="10.140625" bestFit="1" customWidth="1"/>
    <col min="41" max="49" width="10.140625" bestFit="1" customWidth="1"/>
    <col min="54" max="61" width="10.140625" bestFit="1" customWidth="1"/>
    <col min="66" max="73" width="10.140625" bestFit="1" customWidth="1"/>
    <col min="77" max="80" width="10.140625" bestFit="1" customWidth="1"/>
    <col min="81" max="82" width="9.85546875" bestFit="1" customWidth="1"/>
    <col min="83" max="83" width="10.140625" bestFit="1" customWidth="1"/>
    <col min="84" max="84" width="9.85546875" bestFit="1" customWidth="1"/>
    <col min="85" max="85" width="10.140625" bestFit="1" customWidth="1"/>
    <col min="86" max="88" width="10.140625" customWidth="1"/>
    <col min="89" max="90" width="10.140625" bestFit="1" customWidth="1"/>
    <col min="91" max="95" width="10.140625" customWidth="1"/>
    <col min="96" max="97" width="10.140625" bestFit="1" customWidth="1"/>
  </cols>
  <sheetData>
    <row r="1" spans="1:100" ht="18" customHeight="1" x14ac:dyDescent="0.25">
      <c r="A1" s="3" t="s">
        <v>8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 t="s">
        <v>61</v>
      </c>
      <c r="BC1" s="4" t="s">
        <v>62</v>
      </c>
      <c r="BD1" s="4" t="s">
        <v>63</v>
      </c>
      <c r="BE1" s="4" t="s">
        <v>64</v>
      </c>
      <c r="BF1" s="4" t="s">
        <v>65</v>
      </c>
      <c r="BG1" s="4" t="s">
        <v>66</v>
      </c>
      <c r="BH1" s="4" t="s">
        <v>67</v>
      </c>
      <c r="BI1" s="4" t="s">
        <v>68</v>
      </c>
      <c r="BJ1" s="4" t="s">
        <v>69</v>
      </c>
      <c r="BK1" s="4" t="s">
        <v>70</v>
      </c>
      <c r="BL1" s="4" t="s">
        <v>71</v>
      </c>
      <c r="BM1" s="4" t="s">
        <v>72</v>
      </c>
      <c r="BN1" s="4" t="s">
        <v>73</v>
      </c>
      <c r="BO1" s="4" t="s">
        <v>74</v>
      </c>
      <c r="BP1" s="4" t="s">
        <v>75</v>
      </c>
      <c r="BQ1" s="4" t="s">
        <v>76</v>
      </c>
      <c r="BR1" s="4" t="s">
        <v>77</v>
      </c>
      <c r="BS1" s="4" t="s">
        <v>78</v>
      </c>
      <c r="BT1" s="4" t="s">
        <v>79</v>
      </c>
      <c r="BU1" s="4" t="s">
        <v>80</v>
      </c>
      <c r="BV1" s="4" t="s">
        <v>81</v>
      </c>
      <c r="BW1" s="4" t="s">
        <v>82</v>
      </c>
      <c r="BX1" s="4" t="s">
        <v>83</v>
      </c>
      <c r="BY1" s="4" t="s">
        <v>84</v>
      </c>
      <c r="BZ1" s="4" t="s">
        <v>85</v>
      </c>
      <c r="CA1" s="4" t="s">
        <v>86</v>
      </c>
      <c r="CB1" s="4" t="s">
        <v>98</v>
      </c>
      <c r="CC1" s="4" t="s">
        <v>103</v>
      </c>
      <c r="CD1" s="4" t="s">
        <v>104</v>
      </c>
      <c r="CE1" s="4" t="s">
        <v>105</v>
      </c>
      <c r="CF1" s="4" t="s">
        <v>106</v>
      </c>
      <c r="CG1" s="4" t="s">
        <v>107</v>
      </c>
      <c r="CH1" s="4" t="s">
        <v>108</v>
      </c>
      <c r="CI1" s="4" t="s">
        <v>109</v>
      </c>
      <c r="CJ1" s="4" t="s">
        <v>110</v>
      </c>
      <c r="CK1" s="4" t="s">
        <v>111</v>
      </c>
      <c r="CL1" s="4" t="s">
        <v>112</v>
      </c>
      <c r="CM1" s="4" t="s">
        <v>114</v>
      </c>
      <c r="CN1" s="4" t="s">
        <v>115</v>
      </c>
      <c r="CO1" s="4" t="s">
        <v>116</v>
      </c>
      <c r="CP1" s="4" t="s">
        <v>117</v>
      </c>
      <c r="CQ1" s="4" t="s">
        <v>118</v>
      </c>
      <c r="CR1" s="4" t="s">
        <v>119</v>
      </c>
      <c r="CS1" s="4" t="s">
        <v>120</v>
      </c>
      <c r="CT1" s="4" t="s">
        <v>121</v>
      </c>
      <c r="CU1" s="4" t="s">
        <v>122</v>
      </c>
      <c r="CV1" s="4" t="s">
        <v>123</v>
      </c>
    </row>
    <row r="2" spans="1:100" ht="18" customHeight="1" x14ac:dyDescent="0.3">
      <c r="A2" s="5" t="s">
        <v>87</v>
      </c>
      <c r="B2" s="6">
        <v>17057</v>
      </c>
      <c r="C2" s="6">
        <v>43807</v>
      </c>
      <c r="D2" s="6">
        <v>63800</v>
      </c>
      <c r="E2" s="6">
        <v>85878</v>
      </c>
      <c r="F2" s="6">
        <v>107155</v>
      </c>
      <c r="G2" s="6">
        <v>128448</v>
      </c>
      <c r="H2" s="6">
        <v>145662</v>
      </c>
      <c r="I2" s="6">
        <v>166281</v>
      </c>
      <c r="J2" s="6">
        <v>187201</v>
      </c>
      <c r="K2" s="6">
        <v>212400</v>
      </c>
      <c r="L2" s="6">
        <v>234785</v>
      </c>
      <c r="M2" s="6">
        <v>256829</v>
      </c>
      <c r="N2" s="6">
        <v>14174</v>
      </c>
      <c r="O2" s="6">
        <v>43200</v>
      </c>
      <c r="P2" s="6">
        <v>66239</v>
      </c>
      <c r="Q2" s="6">
        <v>89397</v>
      </c>
      <c r="R2" s="6">
        <v>116446</v>
      </c>
      <c r="S2" s="6">
        <v>135961</v>
      </c>
      <c r="T2" s="6">
        <v>155156</v>
      </c>
      <c r="U2" s="6">
        <v>175888</v>
      </c>
      <c r="V2" s="6">
        <v>196332</v>
      </c>
      <c r="W2" s="6">
        <v>218833</v>
      </c>
      <c r="X2" s="6">
        <v>247244</v>
      </c>
      <c r="Y2" s="6">
        <v>265904</v>
      </c>
      <c r="Z2" s="6">
        <v>24882</v>
      </c>
      <c r="AA2" s="6">
        <v>46366</v>
      </c>
      <c r="AB2" s="6">
        <v>75453</v>
      </c>
      <c r="AC2" s="6">
        <v>97472</v>
      </c>
      <c r="AD2" s="6">
        <v>116728</v>
      </c>
      <c r="AE2" s="6">
        <v>134931</v>
      </c>
      <c r="AF2" s="6">
        <v>152919</v>
      </c>
      <c r="AG2" s="6">
        <v>173443</v>
      </c>
      <c r="AH2" s="6">
        <v>194303</v>
      </c>
      <c r="AI2" s="6">
        <v>220173</v>
      </c>
      <c r="AJ2" s="6">
        <v>247982</v>
      </c>
      <c r="AK2" s="6">
        <v>248001</v>
      </c>
      <c r="AL2" s="6">
        <v>19758</v>
      </c>
      <c r="AM2" s="6">
        <v>37510</v>
      </c>
      <c r="AN2" s="6">
        <v>54877</v>
      </c>
      <c r="AO2" s="6">
        <v>69848</v>
      </c>
      <c r="AP2" s="6">
        <v>88280</v>
      </c>
      <c r="AQ2" s="6">
        <v>102927</v>
      </c>
      <c r="AR2" s="6">
        <v>118421</v>
      </c>
      <c r="AS2" s="6">
        <v>132137</v>
      </c>
      <c r="AT2" s="6">
        <v>151125</v>
      </c>
      <c r="AU2" s="6">
        <v>171072</v>
      </c>
      <c r="AV2" s="6">
        <v>191481</v>
      </c>
      <c r="AW2" s="6">
        <v>208598</v>
      </c>
      <c r="AX2" s="6">
        <v>16411</v>
      </c>
      <c r="AY2" s="6">
        <v>30840</v>
      </c>
      <c r="AZ2" s="6">
        <v>45386</v>
      </c>
      <c r="BA2" s="6">
        <v>65584</v>
      </c>
      <c r="BB2" s="6">
        <v>82979</v>
      </c>
      <c r="BC2" s="6">
        <v>100584</v>
      </c>
      <c r="BD2" s="6">
        <v>121449</v>
      </c>
      <c r="BE2" s="6">
        <v>143256</v>
      </c>
      <c r="BF2" s="6">
        <v>168121</v>
      </c>
      <c r="BG2" s="6">
        <v>189520</v>
      </c>
      <c r="BH2" s="6">
        <v>210167</v>
      </c>
      <c r="BI2" s="6">
        <v>228521</v>
      </c>
      <c r="BJ2" s="6">
        <v>20829</v>
      </c>
      <c r="BK2" s="6">
        <v>41810</v>
      </c>
      <c r="BL2" s="6">
        <v>62868</v>
      </c>
      <c r="BM2" s="6">
        <v>81114</v>
      </c>
      <c r="BN2" s="6">
        <v>98276</v>
      </c>
      <c r="BO2" s="6">
        <v>117002</v>
      </c>
      <c r="BP2" s="6">
        <v>132636</v>
      </c>
      <c r="BQ2" s="6">
        <v>150864</v>
      </c>
      <c r="BR2" s="6">
        <v>173644</v>
      </c>
      <c r="BS2" s="6">
        <v>198152</v>
      </c>
      <c r="BT2" s="6">
        <v>220298</v>
      </c>
      <c r="BU2" s="6">
        <v>240258</v>
      </c>
      <c r="BV2" s="6">
        <v>15754</v>
      </c>
      <c r="BW2" s="6">
        <v>34587</v>
      </c>
      <c r="BX2" s="6">
        <v>54448</v>
      </c>
      <c r="BY2" s="6">
        <v>71713</v>
      </c>
      <c r="BZ2" s="6">
        <v>90602</v>
      </c>
      <c r="CA2" s="6">
        <v>109040</v>
      </c>
      <c r="CB2" s="6">
        <v>126733</v>
      </c>
      <c r="CC2" s="6">
        <v>149140</v>
      </c>
      <c r="CD2" s="6">
        <v>171994</v>
      </c>
      <c r="CE2" s="6">
        <v>196155</v>
      </c>
      <c r="CF2" s="6">
        <v>221231</v>
      </c>
      <c r="CG2" s="6">
        <v>250384</v>
      </c>
      <c r="CH2" s="6">
        <v>9000</v>
      </c>
      <c r="CI2" s="6">
        <v>29187</v>
      </c>
      <c r="CJ2" s="6">
        <v>48875</v>
      </c>
      <c r="CK2" s="6">
        <v>66116</v>
      </c>
      <c r="CL2" s="6">
        <v>84962</v>
      </c>
      <c r="CM2" s="6">
        <v>104918</v>
      </c>
      <c r="CN2" s="6">
        <v>122347</v>
      </c>
      <c r="CO2" s="6">
        <v>141420</v>
      </c>
      <c r="CP2" s="6">
        <v>165302</v>
      </c>
      <c r="CQ2" s="6">
        <v>191944</v>
      </c>
      <c r="CR2" s="6">
        <v>218008</v>
      </c>
      <c r="CS2" s="6">
        <v>245526</v>
      </c>
      <c r="CT2" s="6">
        <v>10473</v>
      </c>
      <c r="CU2" s="6">
        <v>29384</v>
      </c>
      <c r="CV2" s="6">
        <v>46757</v>
      </c>
    </row>
    <row r="3" spans="1:100" ht="18" customHeight="1" x14ac:dyDescent="0.3">
      <c r="A3" s="7" t="s">
        <v>88</v>
      </c>
      <c r="B3" s="8">
        <v>457623</v>
      </c>
      <c r="C3" s="8">
        <v>880294</v>
      </c>
      <c r="D3" s="8">
        <v>1381600</v>
      </c>
      <c r="E3" s="8">
        <v>1873043</v>
      </c>
      <c r="F3" s="8">
        <v>2327190</v>
      </c>
      <c r="G3" s="8">
        <v>2771434</v>
      </c>
      <c r="H3" s="8">
        <v>3231225</v>
      </c>
      <c r="I3" s="8">
        <v>3714955</v>
      </c>
      <c r="J3" s="8">
        <v>4185037</v>
      </c>
      <c r="K3" s="8">
        <v>4578132</v>
      </c>
      <c r="L3" s="8">
        <v>5004955</v>
      </c>
      <c r="M3" s="8">
        <v>5588897</v>
      </c>
      <c r="N3" s="8">
        <v>466398</v>
      </c>
      <c r="O3" s="8">
        <v>904669</v>
      </c>
      <c r="P3" s="8">
        <v>1400330</v>
      </c>
      <c r="Q3" s="8">
        <v>1932839</v>
      </c>
      <c r="R3" s="8">
        <v>2409476</v>
      </c>
      <c r="S3" s="8">
        <v>2894685</v>
      </c>
      <c r="T3" s="8">
        <v>3410705</v>
      </c>
      <c r="U3" s="8">
        <v>3854078</v>
      </c>
      <c r="V3" s="8">
        <v>4337916</v>
      </c>
      <c r="W3" s="8">
        <v>4719611</v>
      </c>
      <c r="X3" s="8">
        <v>5174325</v>
      </c>
      <c r="Y3" s="8">
        <v>5837878</v>
      </c>
      <c r="Z3" s="8">
        <v>472143</v>
      </c>
      <c r="AA3" s="8">
        <v>922649</v>
      </c>
      <c r="AB3" s="8">
        <v>1358565</v>
      </c>
      <c r="AC3" s="8">
        <v>1888186</v>
      </c>
      <c r="AD3" s="8">
        <v>2353248</v>
      </c>
      <c r="AE3" s="8">
        <v>2790765</v>
      </c>
      <c r="AF3" s="8">
        <v>3264944</v>
      </c>
      <c r="AG3" s="8">
        <v>3671646</v>
      </c>
      <c r="AH3" s="8">
        <v>4150996</v>
      </c>
      <c r="AI3" s="8">
        <v>4582684</v>
      </c>
      <c r="AJ3" s="8">
        <v>5106963</v>
      </c>
      <c r="AK3" s="8">
        <v>5443338</v>
      </c>
      <c r="AL3" s="8">
        <v>310326</v>
      </c>
      <c r="AM3" s="8">
        <v>619622</v>
      </c>
      <c r="AN3" s="8">
        <v>925582</v>
      </c>
      <c r="AO3" s="8">
        <v>1326549</v>
      </c>
      <c r="AP3" s="8">
        <v>1753832</v>
      </c>
      <c r="AQ3" s="8">
        <v>2141044</v>
      </c>
      <c r="AR3" s="8">
        <v>2578570</v>
      </c>
      <c r="AS3" s="8">
        <v>2968805</v>
      </c>
      <c r="AT3" s="8">
        <v>3312225</v>
      </c>
      <c r="AU3" s="8">
        <v>3731832</v>
      </c>
      <c r="AV3" s="8">
        <v>4098980</v>
      </c>
      <c r="AW3" s="8">
        <v>4702552</v>
      </c>
      <c r="AX3" s="8">
        <v>260081</v>
      </c>
      <c r="AY3" s="8">
        <v>566079</v>
      </c>
      <c r="AZ3" s="8">
        <v>909277</v>
      </c>
      <c r="BA3" s="8">
        <v>1330749</v>
      </c>
      <c r="BB3" s="8">
        <v>1704012</v>
      </c>
      <c r="BC3" s="8">
        <v>2085203</v>
      </c>
      <c r="BD3" s="8">
        <v>2492347</v>
      </c>
      <c r="BE3" s="8">
        <v>2887798</v>
      </c>
      <c r="BF3" s="8">
        <v>3275601</v>
      </c>
      <c r="BG3" s="8">
        <v>3687246</v>
      </c>
      <c r="BH3" s="8">
        <v>4091476</v>
      </c>
      <c r="BI3" s="8">
        <v>4677969</v>
      </c>
      <c r="BJ3" s="8">
        <v>281411</v>
      </c>
      <c r="BK3" s="8">
        <v>639062</v>
      </c>
      <c r="BL3" s="8">
        <v>1006496</v>
      </c>
      <c r="BM3" s="8">
        <v>1411930</v>
      </c>
      <c r="BN3" s="8">
        <v>1790641</v>
      </c>
      <c r="BO3" s="8">
        <v>2199641</v>
      </c>
      <c r="BP3" s="8">
        <v>2592551</v>
      </c>
      <c r="BQ3" s="8">
        <v>2983409</v>
      </c>
      <c r="BR3" s="8">
        <v>3229059</v>
      </c>
      <c r="BS3" s="8">
        <v>3732470</v>
      </c>
      <c r="BT3" s="8">
        <v>4130037</v>
      </c>
      <c r="BU3" s="8">
        <v>4677600</v>
      </c>
      <c r="BV3" s="8">
        <v>288891</v>
      </c>
      <c r="BW3" s="8">
        <v>639758</v>
      </c>
      <c r="BX3" s="8">
        <v>982171</v>
      </c>
      <c r="BY3" s="8">
        <v>1398310</v>
      </c>
      <c r="BZ3" s="8">
        <v>1782076</v>
      </c>
      <c r="CA3" s="8">
        <v>2209153</v>
      </c>
      <c r="CB3" s="8">
        <v>2613507</v>
      </c>
      <c r="CC3" s="8">
        <v>2937619</v>
      </c>
      <c r="CD3" s="8">
        <v>3289064</v>
      </c>
      <c r="CE3" s="8">
        <v>3672530</v>
      </c>
      <c r="CF3" s="8">
        <v>4064489</v>
      </c>
      <c r="CG3" s="8">
        <v>4707018</v>
      </c>
      <c r="CH3" s="8">
        <v>318732</v>
      </c>
      <c r="CI3" s="8">
        <v>649779</v>
      </c>
      <c r="CJ3" s="8">
        <v>990296</v>
      </c>
      <c r="CK3" s="8">
        <v>1406104</v>
      </c>
      <c r="CL3" s="8">
        <v>1833026</v>
      </c>
      <c r="CM3" s="8">
        <v>2218930</v>
      </c>
      <c r="CN3" s="8">
        <v>2609102</v>
      </c>
      <c r="CO3" s="8">
        <v>2993345</v>
      </c>
      <c r="CP3" s="8">
        <v>3347174</v>
      </c>
      <c r="CQ3" s="8">
        <v>3852565</v>
      </c>
      <c r="CR3" s="8">
        <v>4340518</v>
      </c>
      <c r="CS3" s="8">
        <v>4891105</v>
      </c>
      <c r="CT3" s="8">
        <v>342343</v>
      </c>
      <c r="CU3" s="8">
        <v>648626</v>
      </c>
      <c r="CV3" s="8">
        <v>1103880</v>
      </c>
    </row>
    <row r="4" spans="1:100" ht="18" customHeight="1" x14ac:dyDescent="0.3">
      <c r="A4" s="5" t="s">
        <v>89</v>
      </c>
      <c r="B4" s="6">
        <v>136254</v>
      </c>
      <c r="C4" s="6">
        <v>664257</v>
      </c>
      <c r="D4" s="6">
        <v>758300</v>
      </c>
      <c r="E4" s="6">
        <v>788597</v>
      </c>
      <c r="F4" s="6">
        <v>834239</v>
      </c>
      <c r="G4" s="6">
        <v>895508</v>
      </c>
      <c r="H4" s="6">
        <v>926326</v>
      </c>
      <c r="I4" s="6">
        <v>973182</v>
      </c>
      <c r="J4" s="6">
        <v>1021916</v>
      </c>
      <c r="K4" s="6">
        <v>1229215</v>
      </c>
      <c r="L4" s="6">
        <v>2983369</v>
      </c>
      <c r="M4" s="6">
        <v>3099933</v>
      </c>
      <c r="N4" s="6">
        <v>186692</v>
      </c>
      <c r="O4" s="6">
        <v>846347</v>
      </c>
      <c r="P4" s="6">
        <v>914646</v>
      </c>
      <c r="Q4" s="6">
        <v>972870</v>
      </c>
      <c r="R4" s="6">
        <v>1014582</v>
      </c>
      <c r="S4" s="6">
        <v>1046114</v>
      </c>
      <c r="T4" s="6">
        <v>1090715</v>
      </c>
      <c r="U4" s="6">
        <v>1143676</v>
      </c>
      <c r="V4" s="6">
        <v>1194924</v>
      </c>
      <c r="W4" s="6">
        <v>1374596</v>
      </c>
      <c r="X4" s="6">
        <v>3009276</v>
      </c>
      <c r="Y4" s="6">
        <v>3105495</v>
      </c>
      <c r="Z4" s="6">
        <v>128716</v>
      </c>
      <c r="AA4" s="6">
        <v>515689</v>
      </c>
      <c r="AB4" s="6">
        <v>546276</v>
      </c>
      <c r="AC4" s="6">
        <v>583472</v>
      </c>
      <c r="AD4" s="6">
        <v>602056</v>
      </c>
      <c r="AE4" s="6">
        <v>623305</v>
      </c>
      <c r="AF4" s="6">
        <v>655905</v>
      </c>
      <c r="AG4" s="6">
        <v>678669</v>
      </c>
      <c r="AH4" s="6">
        <v>693926</v>
      </c>
      <c r="AI4" s="6">
        <v>803660</v>
      </c>
      <c r="AJ4" s="6">
        <v>1380287</v>
      </c>
      <c r="AK4" s="6">
        <v>1430080</v>
      </c>
      <c r="AL4" s="6">
        <v>35873</v>
      </c>
      <c r="AM4" s="6">
        <v>141135</v>
      </c>
      <c r="AN4" s="6">
        <v>161988</v>
      </c>
      <c r="AO4" s="6">
        <v>178766</v>
      </c>
      <c r="AP4" s="6">
        <v>189226</v>
      </c>
      <c r="AQ4" s="6">
        <v>199407</v>
      </c>
      <c r="AR4" s="6">
        <v>201020</v>
      </c>
      <c r="AS4" s="6">
        <v>211520</v>
      </c>
      <c r="AT4" s="6">
        <v>219482</v>
      </c>
      <c r="AU4" s="6">
        <v>234590</v>
      </c>
      <c r="AV4" s="6">
        <v>281594</v>
      </c>
      <c r="AW4" s="6">
        <v>541849</v>
      </c>
      <c r="AX4" s="6">
        <v>27028</v>
      </c>
      <c r="AY4" s="6">
        <v>96141</v>
      </c>
      <c r="AZ4" s="6">
        <v>105802</v>
      </c>
      <c r="BA4" s="6">
        <v>109476</v>
      </c>
      <c r="BB4" s="6">
        <v>110894</v>
      </c>
      <c r="BC4" s="6">
        <v>113666</v>
      </c>
      <c r="BD4" s="6">
        <v>112425</v>
      </c>
      <c r="BE4" s="6">
        <v>121501</v>
      </c>
      <c r="BF4" s="6">
        <v>127004</v>
      </c>
      <c r="BG4" s="6">
        <v>133176</v>
      </c>
      <c r="BH4" s="6">
        <v>165444</v>
      </c>
      <c r="BI4" s="6">
        <v>346711</v>
      </c>
      <c r="BJ4" s="6">
        <v>18168</v>
      </c>
      <c r="BK4" s="6">
        <v>62080</v>
      </c>
      <c r="BL4" s="6">
        <v>71239</v>
      </c>
      <c r="BM4" s="6">
        <v>76136</v>
      </c>
      <c r="BN4" s="6">
        <v>83235</v>
      </c>
      <c r="BO4" s="6">
        <v>89927</v>
      </c>
      <c r="BP4" s="6">
        <v>92421</v>
      </c>
      <c r="BQ4" s="6">
        <v>95677</v>
      </c>
      <c r="BR4" s="6">
        <v>102886</v>
      </c>
      <c r="BS4" s="6">
        <v>114342</v>
      </c>
      <c r="BT4" s="6">
        <v>134652</v>
      </c>
      <c r="BU4" s="6">
        <v>415974</v>
      </c>
      <c r="BV4" s="6">
        <v>29821</v>
      </c>
      <c r="BW4" s="6">
        <v>148760</v>
      </c>
      <c r="BX4" s="6">
        <v>155460</v>
      </c>
      <c r="BY4" s="6">
        <v>162447</v>
      </c>
      <c r="BZ4" s="6">
        <v>166790</v>
      </c>
      <c r="CA4" s="6">
        <v>171520</v>
      </c>
      <c r="CB4" s="6">
        <v>175874</v>
      </c>
      <c r="CC4" s="6">
        <v>179407</v>
      </c>
      <c r="CD4" s="6">
        <v>182618</v>
      </c>
      <c r="CE4" s="6">
        <v>192052</v>
      </c>
      <c r="CF4" s="6">
        <v>214222</v>
      </c>
      <c r="CG4" s="6">
        <v>414490</v>
      </c>
      <c r="CH4" s="6">
        <v>17036</v>
      </c>
      <c r="CI4" s="6">
        <v>63740</v>
      </c>
      <c r="CJ4" s="6">
        <v>69575</v>
      </c>
      <c r="CK4" s="6">
        <v>77270</v>
      </c>
      <c r="CL4" s="6">
        <v>81462</v>
      </c>
      <c r="CM4" s="6">
        <v>85801</v>
      </c>
      <c r="CN4" s="6">
        <v>93938</v>
      </c>
      <c r="CO4" s="6">
        <v>101367</v>
      </c>
      <c r="CP4" s="6">
        <v>106779</v>
      </c>
      <c r="CQ4" s="6">
        <v>116742</v>
      </c>
      <c r="CR4" s="6">
        <v>145179</v>
      </c>
      <c r="CS4" s="6">
        <v>368769</v>
      </c>
      <c r="CT4" s="6">
        <v>22822</v>
      </c>
      <c r="CU4" s="6">
        <v>87509</v>
      </c>
      <c r="CV4" s="6">
        <v>98021</v>
      </c>
    </row>
    <row r="5" spans="1:100" ht="18" customHeight="1" x14ac:dyDescent="0.3">
      <c r="A5" s="7" t="s">
        <v>90</v>
      </c>
      <c r="B5" s="8">
        <v>22851</v>
      </c>
      <c r="C5" s="8">
        <f>44309-33</f>
        <v>44276</v>
      </c>
      <c r="D5" s="8">
        <v>73100</v>
      </c>
      <c r="E5" s="8">
        <f>107346-6</f>
        <v>107340</v>
      </c>
      <c r="F5" s="8">
        <f>130620+28</f>
        <v>130648</v>
      </c>
      <c r="G5" s="8">
        <f>163194+28</f>
        <v>163222</v>
      </c>
      <c r="H5" s="8">
        <f>187711+53</f>
        <v>187764</v>
      </c>
      <c r="I5" s="8">
        <v>228209</v>
      </c>
      <c r="J5" s="8">
        <v>258348</v>
      </c>
      <c r="K5" s="8">
        <v>285567</v>
      </c>
      <c r="L5" s="8">
        <v>321772</v>
      </c>
      <c r="M5" s="8">
        <v>352660</v>
      </c>
      <c r="N5" s="8">
        <v>23800</v>
      </c>
      <c r="O5" s="8">
        <v>51431</v>
      </c>
      <c r="P5" s="8">
        <v>87416</v>
      </c>
      <c r="Q5" s="8">
        <v>114939</v>
      </c>
      <c r="R5" s="8">
        <v>152978</v>
      </c>
      <c r="S5" s="8">
        <v>182926</v>
      </c>
      <c r="T5" s="8">
        <v>217385</v>
      </c>
      <c r="U5" s="8">
        <v>253765</v>
      </c>
      <c r="V5" s="8">
        <v>283515</v>
      </c>
      <c r="W5" s="8">
        <v>314932</v>
      </c>
      <c r="X5" s="8">
        <v>349755</v>
      </c>
      <c r="Y5" s="8">
        <v>392349</v>
      </c>
      <c r="Z5" s="8">
        <v>26511</v>
      </c>
      <c r="AA5" s="8">
        <v>61904</v>
      </c>
      <c r="AB5" s="8">
        <v>82977</v>
      </c>
      <c r="AC5" s="8">
        <v>113345</v>
      </c>
      <c r="AD5" s="8">
        <v>142172</v>
      </c>
      <c r="AE5" s="8">
        <v>166674</v>
      </c>
      <c r="AF5" s="8">
        <v>188752</v>
      </c>
      <c r="AG5" s="8">
        <v>213049</v>
      </c>
      <c r="AH5" s="8">
        <v>239161</v>
      </c>
      <c r="AI5" s="8">
        <v>264783</v>
      </c>
      <c r="AJ5" s="8">
        <v>294463</v>
      </c>
      <c r="AK5" s="8">
        <v>331600</v>
      </c>
      <c r="AL5" s="8">
        <v>19206</v>
      </c>
      <c r="AM5" s="8">
        <v>42313</v>
      </c>
      <c r="AN5" s="8">
        <v>64400</v>
      </c>
      <c r="AO5" s="8">
        <v>89145</v>
      </c>
      <c r="AP5" s="8">
        <v>105890</v>
      </c>
      <c r="AQ5" s="8">
        <v>122297</v>
      </c>
      <c r="AR5" s="8">
        <v>139709</v>
      </c>
      <c r="AS5" s="8">
        <v>173140</v>
      </c>
      <c r="AT5" s="8">
        <v>193418</v>
      </c>
      <c r="AU5" s="8">
        <v>216520</v>
      </c>
      <c r="AV5" s="8">
        <v>235124</v>
      </c>
      <c r="AW5" s="8">
        <v>254258</v>
      </c>
      <c r="AX5" s="8">
        <v>15558</v>
      </c>
      <c r="AY5" s="8">
        <v>33387</v>
      </c>
      <c r="AZ5" s="8">
        <v>56206</v>
      </c>
      <c r="BA5" s="8">
        <v>98519</v>
      </c>
      <c r="BB5" s="8">
        <v>114617</v>
      </c>
      <c r="BC5" s="8">
        <v>130832</v>
      </c>
      <c r="BD5" s="8">
        <v>142959</v>
      </c>
      <c r="BE5" s="8">
        <v>152773</v>
      </c>
      <c r="BF5" s="8">
        <v>163790</v>
      </c>
      <c r="BG5" s="8">
        <v>189295</v>
      </c>
      <c r="BH5" s="8">
        <v>229455</v>
      </c>
      <c r="BI5" s="8">
        <v>237769</v>
      </c>
      <c r="BJ5" s="8">
        <v>6709</v>
      </c>
      <c r="BK5" s="8">
        <v>15973</v>
      </c>
      <c r="BL5" s="8">
        <v>25482</v>
      </c>
      <c r="BM5" s="8">
        <v>30462</v>
      </c>
      <c r="BN5" s="8">
        <v>39416</v>
      </c>
      <c r="BO5" s="8">
        <v>48382</v>
      </c>
      <c r="BP5" s="8">
        <v>58766</v>
      </c>
      <c r="BQ5" s="8">
        <v>70575</v>
      </c>
      <c r="BR5" s="8">
        <v>138720</v>
      </c>
      <c r="BS5" s="8">
        <v>220866</v>
      </c>
      <c r="BT5" s="8">
        <v>233128</v>
      </c>
      <c r="BU5" s="8">
        <v>243507</v>
      </c>
      <c r="BV5" s="8">
        <v>6373</v>
      </c>
      <c r="BW5" s="8">
        <v>14670</v>
      </c>
      <c r="BX5" s="8">
        <v>21727</v>
      </c>
      <c r="BY5" s="8">
        <v>28317</v>
      </c>
      <c r="BZ5" s="8">
        <v>39735</v>
      </c>
      <c r="CA5" s="8">
        <v>46999</v>
      </c>
      <c r="CB5" s="8">
        <v>54904</v>
      </c>
      <c r="CC5" s="8">
        <v>68583</v>
      </c>
      <c r="CD5" s="8">
        <v>88548</v>
      </c>
      <c r="CE5" s="8">
        <v>147035</v>
      </c>
      <c r="CF5" s="8">
        <v>260562</v>
      </c>
      <c r="CG5" s="8">
        <v>282928</v>
      </c>
      <c r="CH5" s="8">
        <v>5521</v>
      </c>
      <c r="CI5" s="8">
        <v>13957</v>
      </c>
      <c r="CJ5" s="8">
        <v>21374</v>
      </c>
      <c r="CK5" s="8">
        <v>29766</v>
      </c>
      <c r="CL5" s="8">
        <v>40035</v>
      </c>
      <c r="CM5" s="8">
        <v>46611</v>
      </c>
      <c r="CN5" s="8">
        <v>55289</v>
      </c>
      <c r="CO5" s="8">
        <v>68769</v>
      </c>
      <c r="CP5" s="8">
        <v>83464</v>
      </c>
      <c r="CQ5" s="8">
        <v>143514</v>
      </c>
      <c r="CR5" s="8">
        <v>262688</v>
      </c>
      <c r="CS5" s="8">
        <v>278632</v>
      </c>
      <c r="CT5" s="8">
        <v>10360</v>
      </c>
      <c r="CU5" s="8">
        <v>18487</v>
      </c>
      <c r="CV5" s="8">
        <v>29837</v>
      </c>
    </row>
    <row r="6" spans="1:100" ht="18" customHeight="1" x14ac:dyDescent="0.3">
      <c r="A6" s="5" t="s">
        <v>91</v>
      </c>
      <c r="B6" s="6">
        <v>291116</v>
      </c>
      <c r="C6" s="6">
        <v>547440</v>
      </c>
      <c r="D6" s="6">
        <v>820700</v>
      </c>
      <c r="E6" s="6">
        <v>1003061</v>
      </c>
      <c r="F6" s="6">
        <v>1293210</v>
      </c>
      <c r="G6" s="6">
        <v>1607846</v>
      </c>
      <c r="H6" s="6">
        <v>1996249</v>
      </c>
      <c r="I6" s="6">
        <v>2345358</v>
      </c>
      <c r="J6" s="6">
        <v>2665817</v>
      </c>
      <c r="K6" s="6">
        <v>3048262</v>
      </c>
      <c r="L6" s="6">
        <v>3404281</v>
      </c>
      <c r="M6" s="6">
        <v>3716501</v>
      </c>
      <c r="N6" s="6">
        <v>346821</v>
      </c>
      <c r="O6" s="6">
        <v>669183</v>
      </c>
      <c r="P6" s="6">
        <v>925841</v>
      </c>
      <c r="Q6" s="6">
        <v>1175657</v>
      </c>
      <c r="R6" s="6">
        <v>1437896</v>
      </c>
      <c r="S6" s="6">
        <v>1696458</v>
      </c>
      <c r="T6" s="6">
        <v>2026038</v>
      </c>
      <c r="U6" s="6">
        <v>2295336</v>
      </c>
      <c r="V6" s="6">
        <v>2506392</v>
      </c>
      <c r="W6" s="6">
        <v>2774207</v>
      </c>
      <c r="X6" s="6">
        <v>2983413</v>
      </c>
      <c r="Y6" s="6">
        <v>3185602</v>
      </c>
      <c r="Z6" s="6">
        <v>180012</v>
      </c>
      <c r="AA6" s="6">
        <v>372077</v>
      </c>
      <c r="AB6" s="6">
        <v>529605</v>
      </c>
      <c r="AC6" s="6">
        <v>677540</v>
      </c>
      <c r="AD6" s="6">
        <v>805934</v>
      </c>
      <c r="AE6" s="6">
        <v>962022</v>
      </c>
      <c r="AF6" s="6">
        <v>1143397</v>
      </c>
      <c r="AG6" s="6">
        <v>1260490</v>
      </c>
      <c r="AH6" s="6">
        <v>1358084</v>
      </c>
      <c r="AI6" s="6">
        <v>1451357</v>
      </c>
      <c r="AJ6" s="6">
        <v>1522458</v>
      </c>
      <c r="AK6" s="6">
        <v>1650792</v>
      </c>
      <c r="AL6" s="6">
        <v>50023</v>
      </c>
      <c r="AM6" s="6">
        <v>153505</v>
      </c>
      <c r="AN6" s="6">
        <v>200818</v>
      </c>
      <c r="AO6" s="6">
        <v>244878</v>
      </c>
      <c r="AP6" s="6">
        <v>294370</v>
      </c>
      <c r="AQ6" s="6">
        <v>344339</v>
      </c>
      <c r="AR6" s="6">
        <v>410201</v>
      </c>
      <c r="AS6" s="6">
        <v>442450</v>
      </c>
      <c r="AT6" s="6">
        <v>679587</v>
      </c>
      <c r="AU6" s="6">
        <v>729151</v>
      </c>
      <c r="AV6" s="6">
        <v>794582</v>
      </c>
      <c r="AW6" s="6">
        <v>929510</v>
      </c>
      <c r="AX6" s="6">
        <v>29561</v>
      </c>
      <c r="AY6" s="6">
        <v>102390</v>
      </c>
      <c r="AZ6" s="6">
        <v>141725</v>
      </c>
      <c r="BA6" s="6">
        <v>186991</v>
      </c>
      <c r="BB6" s="6">
        <v>243549</v>
      </c>
      <c r="BC6" s="6">
        <v>279368</v>
      </c>
      <c r="BD6" s="6">
        <v>335347</v>
      </c>
      <c r="BE6" s="6">
        <v>393309</v>
      </c>
      <c r="BF6" s="6">
        <v>707932</v>
      </c>
      <c r="BG6" s="6">
        <v>795052</v>
      </c>
      <c r="BH6" s="6">
        <v>855032</v>
      </c>
      <c r="BI6" s="6">
        <v>960091</v>
      </c>
      <c r="BJ6" s="6">
        <v>41182</v>
      </c>
      <c r="BK6" s="6">
        <v>88287</v>
      </c>
      <c r="BL6" s="6">
        <v>123880</v>
      </c>
      <c r="BM6" s="6">
        <v>174227</v>
      </c>
      <c r="BN6" s="6">
        <v>235060</v>
      </c>
      <c r="BO6" s="6">
        <v>265064</v>
      </c>
      <c r="BP6" s="6">
        <v>415436</v>
      </c>
      <c r="BQ6" s="6">
        <v>507713</v>
      </c>
      <c r="BR6" s="6">
        <v>1123931</v>
      </c>
      <c r="BS6" s="6">
        <v>1209630</v>
      </c>
      <c r="BT6" s="6">
        <v>1296540</v>
      </c>
      <c r="BU6" s="6">
        <v>1391289</v>
      </c>
      <c r="BV6" s="6">
        <v>46642</v>
      </c>
      <c r="BW6" s="6">
        <v>89432</v>
      </c>
      <c r="BX6" s="6">
        <v>116166</v>
      </c>
      <c r="BY6" s="6">
        <v>141065</v>
      </c>
      <c r="BZ6" s="6">
        <v>194360</v>
      </c>
      <c r="CA6" s="6">
        <v>222370</v>
      </c>
      <c r="CB6" s="6">
        <v>328777</v>
      </c>
      <c r="CC6" s="6">
        <v>394930</v>
      </c>
      <c r="CD6" s="6">
        <v>1240809</v>
      </c>
      <c r="CE6" s="6">
        <v>1285035</v>
      </c>
      <c r="CF6" s="6">
        <v>1335644</v>
      </c>
      <c r="CG6" s="6">
        <v>1428740</v>
      </c>
      <c r="CH6" s="6">
        <v>233095</v>
      </c>
      <c r="CI6" s="6">
        <v>273281</v>
      </c>
      <c r="CJ6" s="6">
        <v>306125</v>
      </c>
      <c r="CK6" s="6">
        <v>366129</v>
      </c>
      <c r="CL6" s="6">
        <v>411020</v>
      </c>
      <c r="CM6" s="6">
        <v>445230</v>
      </c>
      <c r="CN6" s="6">
        <v>569827</v>
      </c>
      <c r="CO6" s="6">
        <v>616088</v>
      </c>
      <c r="CP6" s="6">
        <v>1094688</v>
      </c>
      <c r="CQ6" s="6">
        <v>1163170</v>
      </c>
      <c r="CR6" s="6">
        <v>1224351</v>
      </c>
      <c r="CS6" s="6">
        <v>1339805</v>
      </c>
      <c r="CT6" s="6">
        <v>52481</v>
      </c>
      <c r="CU6" s="6">
        <v>106977</v>
      </c>
      <c r="CV6" s="6">
        <v>151212</v>
      </c>
    </row>
    <row r="7" spans="1:100" ht="18" customHeight="1" x14ac:dyDescent="0.3">
      <c r="A7" s="7" t="s">
        <v>92</v>
      </c>
      <c r="B7" s="8">
        <v>1116267</v>
      </c>
      <c r="C7" s="8">
        <v>2012281</v>
      </c>
      <c r="D7" s="8">
        <v>2726800</v>
      </c>
      <c r="E7" s="8">
        <v>3587309</v>
      </c>
      <c r="F7" s="8">
        <v>4420621</v>
      </c>
      <c r="G7" s="8">
        <v>5212762</v>
      </c>
      <c r="H7" s="8">
        <v>6168339</v>
      </c>
      <c r="I7" s="8">
        <v>7053948</v>
      </c>
      <c r="J7" s="8">
        <v>7894420</v>
      </c>
      <c r="K7" s="8">
        <v>9171282</v>
      </c>
      <c r="L7" s="8">
        <v>11493740</v>
      </c>
      <c r="M7" s="8">
        <v>12389939</v>
      </c>
      <c r="N7" s="8">
        <v>1107080</v>
      </c>
      <c r="O7" s="8">
        <v>2175534</v>
      </c>
      <c r="P7" s="8">
        <v>2967077</v>
      </c>
      <c r="Q7" s="8">
        <v>3931633</v>
      </c>
      <c r="R7" s="8">
        <v>4996745</v>
      </c>
      <c r="S7" s="8">
        <v>5972618</v>
      </c>
      <c r="T7" s="8">
        <v>6972145</v>
      </c>
      <c r="U7" s="8">
        <v>7936367</v>
      </c>
      <c r="V7" s="8">
        <v>8823406</v>
      </c>
      <c r="W7" s="8">
        <v>10322214</v>
      </c>
      <c r="X7" s="8">
        <v>12538620</v>
      </c>
      <c r="Y7" s="8">
        <v>13572410</v>
      </c>
      <c r="Z7" s="8">
        <v>1208254</v>
      </c>
      <c r="AA7" s="8">
        <v>2245397</v>
      </c>
      <c r="AB7" s="8">
        <v>3118045</v>
      </c>
      <c r="AC7" s="8">
        <v>4040450</v>
      </c>
      <c r="AD7" s="8">
        <v>4975902</v>
      </c>
      <c r="AE7" s="8">
        <v>5922984</v>
      </c>
      <c r="AF7" s="8">
        <v>6878795</v>
      </c>
      <c r="AG7" s="8">
        <v>7852605</v>
      </c>
      <c r="AH7" s="8">
        <v>8690515</v>
      </c>
      <c r="AI7" s="8">
        <v>10253220</v>
      </c>
      <c r="AJ7" s="8">
        <v>12276792</v>
      </c>
      <c r="AK7" s="8">
        <v>13176857</v>
      </c>
      <c r="AL7" s="8">
        <v>1164672</v>
      </c>
      <c r="AM7" s="8">
        <v>2080153</v>
      </c>
      <c r="AN7" s="8">
        <v>2914314</v>
      </c>
      <c r="AO7" s="8">
        <v>3797403</v>
      </c>
      <c r="AP7" s="8">
        <v>4634263</v>
      </c>
      <c r="AQ7" s="8">
        <v>5433897</v>
      </c>
      <c r="AR7" s="8">
        <v>6356407</v>
      </c>
      <c r="AS7" s="8">
        <v>7227341</v>
      </c>
      <c r="AT7" s="8">
        <v>7873515</v>
      </c>
      <c r="AU7" s="8">
        <v>9201702</v>
      </c>
      <c r="AV7" s="8">
        <v>11019006</v>
      </c>
      <c r="AW7" s="8">
        <v>11835235</v>
      </c>
      <c r="AX7" s="8">
        <v>1051457</v>
      </c>
      <c r="AY7" s="8">
        <v>1834505</v>
      </c>
      <c r="AZ7" s="8">
        <v>2611697</v>
      </c>
      <c r="BA7" s="8">
        <v>3455445</v>
      </c>
      <c r="BB7" s="8">
        <v>4219646</v>
      </c>
      <c r="BC7" s="8">
        <v>4968385</v>
      </c>
      <c r="BD7" s="8">
        <v>5819432</v>
      </c>
      <c r="BE7" s="8">
        <v>6635016</v>
      </c>
      <c r="BF7" s="8">
        <v>7360646</v>
      </c>
      <c r="BG7" s="8">
        <v>8622302</v>
      </c>
      <c r="BH7" s="8">
        <v>10373038</v>
      </c>
      <c r="BI7" s="8">
        <v>11276092</v>
      </c>
      <c r="BJ7" s="8">
        <v>986650</v>
      </c>
      <c r="BK7" s="8">
        <v>1967441</v>
      </c>
      <c r="BL7" s="8">
        <v>2867488</v>
      </c>
      <c r="BM7" s="8">
        <v>4131656</v>
      </c>
      <c r="BN7" s="8">
        <v>5060973</v>
      </c>
      <c r="BO7" s="8">
        <v>6038316</v>
      </c>
      <c r="BP7" s="8">
        <v>7276651</v>
      </c>
      <c r="BQ7" s="8">
        <v>8288234</v>
      </c>
      <c r="BR7" s="8">
        <v>9254143</v>
      </c>
      <c r="BS7" s="8">
        <v>10506036</v>
      </c>
      <c r="BT7" s="8">
        <v>12708770</v>
      </c>
      <c r="BU7" s="8">
        <v>13797532</v>
      </c>
      <c r="BV7" s="8">
        <v>1260408</v>
      </c>
      <c r="BW7" s="8">
        <v>2610252</v>
      </c>
      <c r="BX7" s="8">
        <v>3606256</v>
      </c>
      <c r="BY7" s="8">
        <v>4981113</v>
      </c>
      <c r="BZ7" s="8">
        <v>5997677</v>
      </c>
      <c r="CA7" s="8">
        <v>7061081</v>
      </c>
      <c r="CB7" s="8">
        <v>8327477</v>
      </c>
      <c r="CC7" s="8">
        <v>9355738</v>
      </c>
      <c r="CD7" s="8">
        <v>10406720</v>
      </c>
      <c r="CE7" s="8">
        <v>11691341</v>
      </c>
      <c r="CF7" s="8">
        <v>13872300</v>
      </c>
      <c r="CG7" s="8">
        <v>15175819</v>
      </c>
      <c r="CH7" s="8">
        <v>1386968</v>
      </c>
      <c r="CI7" s="8">
        <v>2614150</v>
      </c>
      <c r="CJ7" s="8">
        <v>3666143</v>
      </c>
      <c r="CK7" s="8">
        <v>5043528</v>
      </c>
      <c r="CL7" s="8">
        <v>6122188</v>
      </c>
      <c r="CM7" s="8">
        <v>7292186</v>
      </c>
      <c r="CN7" s="8">
        <v>8593196</v>
      </c>
      <c r="CO7" s="8">
        <v>9703854</v>
      </c>
      <c r="CP7" s="8">
        <v>10811195</v>
      </c>
      <c r="CQ7" s="8">
        <v>12130528</v>
      </c>
      <c r="CR7" s="8">
        <v>14479674</v>
      </c>
      <c r="CS7" s="8">
        <v>15757908</v>
      </c>
      <c r="CT7" s="8">
        <v>1235562</v>
      </c>
      <c r="CU7" s="8">
        <v>2619109</v>
      </c>
      <c r="CV7" s="8">
        <v>3895958</v>
      </c>
    </row>
    <row r="8" spans="1:100" ht="18" customHeight="1" x14ac:dyDescent="0.3">
      <c r="A8" s="5" t="s">
        <v>93</v>
      </c>
      <c r="B8" s="6">
        <v>131248</v>
      </c>
      <c r="C8" s="6">
        <v>643840</v>
      </c>
      <c r="D8" s="6">
        <v>808900</v>
      </c>
      <c r="E8" s="6">
        <v>943210</v>
      </c>
      <c r="F8" s="6">
        <v>1579709</v>
      </c>
      <c r="G8" s="6">
        <v>2190646</v>
      </c>
      <c r="H8" s="6">
        <v>2262001</v>
      </c>
      <c r="I8" s="6">
        <v>2516223</v>
      </c>
      <c r="J8" s="6">
        <v>2708101</v>
      </c>
      <c r="K8" s="6">
        <v>3421954</v>
      </c>
      <c r="L8" s="6">
        <v>6546581</v>
      </c>
      <c r="M8" s="6">
        <v>6683247</v>
      </c>
      <c r="N8" s="6">
        <v>207874</v>
      </c>
      <c r="O8" s="6">
        <v>761021</v>
      </c>
      <c r="P8" s="6">
        <v>923537</v>
      </c>
      <c r="Q8" s="6">
        <v>1024655</v>
      </c>
      <c r="R8" s="6">
        <v>1483591</v>
      </c>
      <c r="S8" s="6">
        <v>1556682</v>
      </c>
      <c r="T8" s="6">
        <v>1659060</v>
      </c>
      <c r="U8" s="6">
        <v>1862915</v>
      </c>
      <c r="V8" s="6">
        <v>2323608</v>
      </c>
      <c r="W8" s="6">
        <v>2963824</v>
      </c>
      <c r="X8" s="6">
        <v>6196005</v>
      </c>
      <c r="Y8" s="6">
        <v>6390625</v>
      </c>
      <c r="Z8" s="6">
        <v>196585</v>
      </c>
      <c r="AA8" s="6">
        <v>651752</v>
      </c>
      <c r="AB8" s="6">
        <v>819512</v>
      </c>
      <c r="AC8" s="6">
        <v>976012</v>
      </c>
      <c r="AD8" s="6">
        <v>1357363</v>
      </c>
      <c r="AE8" s="6">
        <v>1430976</v>
      </c>
      <c r="AF8" s="6">
        <v>1432851</v>
      </c>
      <c r="AG8" s="6">
        <v>1720539</v>
      </c>
      <c r="AH8" s="6">
        <v>2121951</v>
      </c>
      <c r="AI8" s="6">
        <v>2526885</v>
      </c>
      <c r="AJ8" s="6">
        <v>4979556</v>
      </c>
      <c r="AK8" s="6">
        <v>5065894</v>
      </c>
      <c r="AL8" s="6">
        <v>120943</v>
      </c>
      <c r="AM8" s="6">
        <v>410795</v>
      </c>
      <c r="AN8" s="6">
        <v>462516</v>
      </c>
      <c r="AO8" s="6">
        <v>533065</v>
      </c>
      <c r="AP8" s="6">
        <v>1138985</v>
      </c>
      <c r="AQ8" s="6">
        <v>1880054</v>
      </c>
      <c r="AR8" s="6">
        <v>1884982</v>
      </c>
      <c r="AS8" s="6">
        <v>2418031</v>
      </c>
      <c r="AT8" s="6">
        <v>2601266</v>
      </c>
      <c r="AU8" s="6">
        <v>2827330</v>
      </c>
      <c r="AV8" s="6">
        <v>3751240</v>
      </c>
      <c r="AW8" s="6">
        <v>3900306</v>
      </c>
      <c r="AX8" s="6">
        <v>40516</v>
      </c>
      <c r="AY8" s="6">
        <v>107436</v>
      </c>
      <c r="AZ8" s="6">
        <v>121270</v>
      </c>
      <c r="BA8" s="6">
        <v>306838</v>
      </c>
      <c r="BB8" s="6">
        <v>747772</v>
      </c>
      <c r="BC8" s="6">
        <v>1609522</v>
      </c>
      <c r="BD8" s="6">
        <v>1625444</v>
      </c>
      <c r="BE8" s="6">
        <v>1836337</v>
      </c>
      <c r="BF8" s="6">
        <v>2186866</v>
      </c>
      <c r="BG8" s="6">
        <v>2621079</v>
      </c>
      <c r="BH8" s="6">
        <v>3667909</v>
      </c>
      <c r="BI8" s="6">
        <v>3923637</v>
      </c>
      <c r="BJ8" s="6">
        <v>72009</v>
      </c>
      <c r="BK8" s="6">
        <v>105944</v>
      </c>
      <c r="BL8" s="6">
        <v>216956</v>
      </c>
      <c r="BM8" s="6">
        <v>289052</v>
      </c>
      <c r="BN8" s="6">
        <v>599351</v>
      </c>
      <c r="BO8" s="6">
        <v>1423604</v>
      </c>
      <c r="BP8" s="6">
        <v>1647688</v>
      </c>
      <c r="BQ8" s="6">
        <v>1762012</v>
      </c>
      <c r="BR8" s="6">
        <v>2054305</v>
      </c>
      <c r="BS8" s="6">
        <v>2476436</v>
      </c>
      <c r="BT8" s="6">
        <v>3509500</v>
      </c>
      <c r="BU8" s="6">
        <v>3520193</v>
      </c>
      <c r="BV8" s="6">
        <v>270968</v>
      </c>
      <c r="BW8" s="6">
        <v>398132</v>
      </c>
      <c r="BX8" s="6">
        <v>468639</v>
      </c>
      <c r="BY8" s="6">
        <v>510601</v>
      </c>
      <c r="BZ8" s="6">
        <v>1102296</v>
      </c>
      <c r="CA8" s="6">
        <v>1979993</v>
      </c>
      <c r="CB8" s="6">
        <v>2053850</v>
      </c>
      <c r="CC8" s="6">
        <v>2131074</v>
      </c>
      <c r="CD8" s="6">
        <v>2456632</v>
      </c>
      <c r="CE8" s="6">
        <v>2666526</v>
      </c>
      <c r="CF8" s="6">
        <v>3810120</v>
      </c>
      <c r="CG8" s="6">
        <v>4215671</v>
      </c>
      <c r="CH8" s="6">
        <v>18634</v>
      </c>
      <c r="CI8" s="6">
        <v>157063</v>
      </c>
      <c r="CJ8" s="6">
        <v>394418</v>
      </c>
      <c r="CK8" s="6">
        <v>422619</v>
      </c>
      <c r="CL8" s="6">
        <v>1041928</v>
      </c>
      <c r="CM8" s="6">
        <v>2072566</v>
      </c>
      <c r="CN8" s="6">
        <v>2141925</v>
      </c>
      <c r="CO8" s="6">
        <v>2258887</v>
      </c>
      <c r="CP8" s="6">
        <v>2630575</v>
      </c>
      <c r="CQ8" s="6">
        <v>2767043</v>
      </c>
      <c r="CR8" s="6">
        <v>3944466</v>
      </c>
      <c r="CS8" s="6">
        <v>4270332</v>
      </c>
      <c r="CT8" s="6">
        <v>7302</v>
      </c>
      <c r="CU8" s="6">
        <v>90570</v>
      </c>
      <c r="CV8" s="6">
        <v>256146</v>
      </c>
    </row>
    <row r="9" spans="1:100" ht="18" customHeight="1" x14ac:dyDescent="0.3">
      <c r="A9" s="7" t="s">
        <v>94</v>
      </c>
      <c r="B9" s="8">
        <v>2035575</v>
      </c>
      <c r="C9" s="8">
        <v>2458186</v>
      </c>
      <c r="D9" s="8">
        <v>4091100</v>
      </c>
      <c r="E9" s="8">
        <v>4409023</v>
      </c>
      <c r="F9" s="8">
        <v>6251969</v>
      </c>
      <c r="G9" s="8">
        <v>6575360</v>
      </c>
      <c r="H9" s="8">
        <v>8437248</v>
      </c>
      <c r="I9" s="8">
        <v>8813927</v>
      </c>
      <c r="J9" s="8">
        <v>10710099</v>
      </c>
      <c r="K9" s="8">
        <v>11103795</v>
      </c>
      <c r="L9" s="8">
        <v>13066331</v>
      </c>
      <c r="M9" s="8">
        <v>13447991</v>
      </c>
      <c r="N9" s="8">
        <v>2331507</v>
      </c>
      <c r="O9" s="8">
        <v>2763475</v>
      </c>
      <c r="P9" s="8">
        <v>4514383</v>
      </c>
      <c r="Q9" s="8">
        <v>4907332</v>
      </c>
      <c r="R9" s="8">
        <v>6943237</v>
      </c>
      <c r="S9" s="8">
        <v>7279038</v>
      </c>
      <c r="T9" s="8">
        <v>9448157</v>
      </c>
      <c r="U9" s="8">
        <v>9769908</v>
      </c>
      <c r="V9" s="8">
        <v>11769598</v>
      </c>
      <c r="W9" s="8">
        <v>12211901</v>
      </c>
      <c r="X9" s="8">
        <v>14087242</v>
      </c>
      <c r="Y9" s="8">
        <v>14496588</v>
      </c>
      <c r="Z9" s="8">
        <v>2335014</v>
      </c>
      <c r="AA9" s="8">
        <v>2698714</v>
      </c>
      <c r="AB9" s="8">
        <v>4526702</v>
      </c>
      <c r="AC9" s="8">
        <v>4877928</v>
      </c>
      <c r="AD9" s="8">
        <v>6733846</v>
      </c>
      <c r="AE9" s="8">
        <v>7077905</v>
      </c>
      <c r="AF9" s="8">
        <v>8931229</v>
      </c>
      <c r="AG9" s="8">
        <v>9183843</v>
      </c>
      <c r="AH9" s="8">
        <v>10998485</v>
      </c>
      <c r="AI9" s="8">
        <v>11314417</v>
      </c>
      <c r="AJ9" s="8">
        <v>13034482</v>
      </c>
      <c r="AK9" s="8">
        <v>13429602</v>
      </c>
      <c r="AL9" s="8">
        <v>1969657</v>
      </c>
      <c r="AM9" s="8">
        <v>2246771</v>
      </c>
      <c r="AN9" s="8">
        <v>3697469</v>
      </c>
      <c r="AO9" s="8">
        <v>3834722</v>
      </c>
      <c r="AP9" s="8">
        <v>5305559</v>
      </c>
      <c r="AQ9" s="8">
        <v>5569534</v>
      </c>
      <c r="AR9" s="8">
        <v>6961483</v>
      </c>
      <c r="AS9" s="8">
        <v>7203273</v>
      </c>
      <c r="AT9" s="8">
        <v>8657291</v>
      </c>
      <c r="AU9" s="8">
        <v>8952059</v>
      </c>
      <c r="AV9" s="8">
        <v>10368226</v>
      </c>
      <c r="AW9" s="8">
        <v>10669652</v>
      </c>
      <c r="AX9" s="8">
        <v>1616164</v>
      </c>
      <c r="AY9" s="8">
        <v>1946656</v>
      </c>
      <c r="AZ9" s="8">
        <v>3215680</v>
      </c>
      <c r="BA9" s="8">
        <v>3420406</v>
      </c>
      <c r="BB9" s="8">
        <v>4872736</v>
      </c>
      <c r="BC9" s="8">
        <v>5122113</v>
      </c>
      <c r="BD9" s="8">
        <v>6478157</v>
      </c>
      <c r="BE9" s="8">
        <v>6738901</v>
      </c>
      <c r="BF9" s="8">
        <v>8161327</v>
      </c>
      <c r="BG9" s="8">
        <v>8446174</v>
      </c>
      <c r="BH9" s="8">
        <v>9880786</v>
      </c>
      <c r="BI9" s="8">
        <v>10101284</v>
      </c>
      <c r="BJ9" s="8">
        <v>1674183</v>
      </c>
      <c r="BK9" s="8">
        <v>1899635</v>
      </c>
      <c r="BL9" s="8">
        <v>3109796</v>
      </c>
      <c r="BM9" s="8">
        <v>3386807</v>
      </c>
      <c r="BN9" s="8">
        <v>4867032</v>
      </c>
      <c r="BO9" s="8">
        <v>5074635</v>
      </c>
      <c r="BP9" s="8">
        <v>6398882</v>
      </c>
      <c r="BQ9" s="8">
        <v>6620343</v>
      </c>
      <c r="BR9" s="8">
        <v>7994446</v>
      </c>
      <c r="BS9" s="8">
        <v>8196121</v>
      </c>
      <c r="BT9" s="8">
        <v>9550075</v>
      </c>
      <c r="BU9" s="8">
        <v>9740525</v>
      </c>
      <c r="BV9" s="8">
        <v>1724848</v>
      </c>
      <c r="BW9" s="8">
        <v>1928816</v>
      </c>
      <c r="BX9" s="8">
        <v>3291379</v>
      </c>
      <c r="BY9" s="8">
        <v>3482062</v>
      </c>
      <c r="BZ9" s="8">
        <v>4978655</v>
      </c>
      <c r="CA9" s="8">
        <v>5188563</v>
      </c>
      <c r="CB9" s="8">
        <v>6602042</v>
      </c>
      <c r="CC9" s="8">
        <v>6826926</v>
      </c>
      <c r="CD9" s="8">
        <v>8258786</v>
      </c>
      <c r="CE9" s="8">
        <v>8481740</v>
      </c>
      <c r="CF9" s="8">
        <v>9965818</v>
      </c>
      <c r="CG9" s="8">
        <v>10170770</v>
      </c>
      <c r="CH9" s="8">
        <v>1740838</v>
      </c>
      <c r="CI9" s="8">
        <v>1978065</v>
      </c>
      <c r="CJ9" s="8">
        <v>3299197</v>
      </c>
      <c r="CK9" s="8">
        <v>3475565</v>
      </c>
      <c r="CL9" s="8">
        <v>4994040</v>
      </c>
      <c r="CM9" s="8">
        <v>5179457</v>
      </c>
      <c r="CN9" s="8">
        <v>6630147</v>
      </c>
      <c r="CO9" s="8">
        <v>6800007</v>
      </c>
      <c r="CP9" s="8">
        <v>8409931</v>
      </c>
      <c r="CQ9" s="8">
        <v>8621942</v>
      </c>
      <c r="CR9" s="8">
        <v>10246730</v>
      </c>
      <c r="CS9" s="8">
        <v>10336000</v>
      </c>
      <c r="CT9" s="8">
        <v>1369126</v>
      </c>
      <c r="CU9" s="8">
        <v>2118790</v>
      </c>
      <c r="CV9" s="8">
        <v>3408005</v>
      </c>
    </row>
    <row r="10" spans="1:100" ht="18" customHeight="1" x14ac:dyDescent="0.3">
      <c r="A10" s="5" t="s">
        <v>95</v>
      </c>
      <c r="B10" s="6">
        <v>0</v>
      </c>
      <c r="C10" s="6">
        <v>259</v>
      </c>
      <c r="D10" s="6">
        <v>400</v>
      </c>
      <c r="E10" s="6">
        <v>478</v>
      </c>
      <c r="F10" s="6">
        <v>556</v>
      </c>
      <c r="G10" s="6">
        <f>1890+676</f>
        <v>2566</v>
      </c>
      <c r="H10" s="6">
        <f>1890+705</f>
        <v>2595</v>
      </c>
      <c r="I10" s="6">
        <f>1890+796</f>
        <v>2686</v>
      </c>
      <c r="J10" s="6">
        <f>1890+796</f>
        <v>2686</v>
      </c>
      <c r="K10" s="6">
        <f>1890+1017</f>
        <v>2907</v>
      </c>
      <c r="L10" s="6">
        <f>1890+1017</f>
        <v>2907</v>
      </c>
      <c r="M10" s="6">
        <f>1890+1017</f>
        <v>2907</v>
      </c>
      <c r="N10" s="6">
        <v>0</v>
      </c>
      <c r="O10" s="6">
        <v>792</v>
      </c>
      <c r="P10" s="6">
        <v>881</v>
      </c>
      <c r="Q10" s="6">
        <v>1153</v>
      </c>
      <c r="R10" s="6">
        <v>1242</v>
      </c>
      <c r="S10" s="6">
        <v>1331</v>
      </c>
      <c r="T10" s="6">
        <v>1539</v>
      </c>
      <c r="U10" s="6">
        <v>1539</v>
      </c>
      <c r="V10" s="6">
        <v>1539</v>
      </c>
      <c r="W10" s="6">
        <v>1965</v>
      </c>
      <c r="X10" s="6">
        <v>1965</v>
      </c>
      <c r="Y10" s="6">
        <v>2501</v>
      </c>
      <c r="Z10" s="6">
        <v>218</v>
      </c>
      <c r="AA10" s="6">
        <v>218</v>
      </c>
      <c r="AB10" s="6">
        <v>256</v>
      </c>
      <c r="AC10" s="6">
        <v>298</v>
      </c>
      <c r="AD10" s="6">
        <v>377</v>
      </c>
      <c r="AE10" s="6">
        <v>447</v>
      </c>
      <c r="AF10" s="6">
        <v>447</v>
      </c>
      <c r="AG10" s="6">
        <v>587</v>
      </c>
      <c r="AH10" s="6">
        <v>692</v>
      </c>
      <c r="AI10" s="6">
        <v>746</v>
      </c>
      <c r="AJ10" s="6">
        <v>746</v>
      </c>
      <c r="AK10" s="6">
        <v>1032</v>
      </c>
      <c r="AL10" s="6">
        <v>0.1</v>
      </c>
      <c r="AM10" s="6">
        <v>145</v>
      </c>
      <c r="AN10" s="6">
        <v>660</v>
      </c>
      <c r="AO10" s="6">
        <v>787</v>
      </c>
      <c r="AP10" s="6">
        <v>831</v>
      </c>
      <c r="AQ10" s="6">
        <v>867</v>
      </c>
      <c r="AR10" s="6">
        <v>896</v>
      </c>
      <c r="AS10" s="6">
        <v>896</v>
      </c>
      <c r="AT10" s="6">
        <v>988</v>
      </c>
      <c r="AU10" s="6">
        <v>988</v>
      </c>
      <c r="AV10" s="6">
        <v>1029</v>
      </c>
      <c r="AW10" s="6">
        <v>1213</v>
      </c>
      <c r="AX10" s="6">
        <v>96</v>
      </c>
      <c r="AY10" s="6">
        <v>181</v>
      </c>
      <c r="AZ10" s="6">
        <v>181</v>
      </c>
      <c r="BA10" s="6">
        <v>251</v>
      </c>
      <c r="BB10" s="6">
        <v>314</v>
      </c>
      <c r="BC10" s="6">
        <v>353</v>
      </c>
      <c r="BD10" s="6">
        <v>391</v>
      </c>
      <c r="BE10" s="6">
        <v>391</v>
      </c>
      <c r="BF10" s="6">
        <v>444</v>
      </c>
      <c r="BG10" s="6">
        <v>444</v>
      </c>
      <c r="BH10" s="6">
        <v>482</v>
      </c>
      <c r="BI10" s="6">
        <v>596</v>
      </c>
      <c r="BJ10" s="6">
        <v>45</v>
      </c>
      <c r="BK10" s="6">
        <v>108</v>
      </c>
      <c r="BL10" s="9">
        <v>128</v>
      </c>
      <c r="BM10" s="9">
        <v>135</v>
      </c>
      <c r="BN10" s="9">
        <v>135</v>
      </c>
      <c r="BO10" s="9">
        <v>171</v>
      </c>
      <c r="BP10" s="9">
        <v>221</v>
      </c>
      <c r="BQ10" s="9">
        <v>221</v>
      </c>
      <c r="BR10" s="9">
        <v>260</v>
      </c>
      <c r="BS10" s="9">
        <v>275</v>
      </c>
      <c r="BT10" s="9">
        <v>286</v>
      </c>
      <c r="BU10" s="9">
        <v>351</v>
      </c>
      <c r="BV10" s="6">
        <v>0</v>
      </c>
      <c r="BW10" s="6">
        <v>5</v>
      </c>
      <c r="BX10" s="9">
        <v>58</v>
      </c>
      <c r="BY10" s="6">
        <v>93</v>
      </c>
      <c r="BZ10" s="9">
        <v>93</v>
      </c>
      <c r="CA10" s="9">
        <v>107</v>
      </c>
      <c r="CB10" s="9">
        <v>128</v>
      </c>
      <c r="CC10" s="9">
        <v>137</v>
      </c>
      <c r="CD10" s="9">
        <v>197</v>
      </c>
      <c r="CE10" s="9">
        <v>201</v>
      </c>
      <c r="CF10" s="9">
        <v>312</v>
      </c>
      <c r="CG10" s="9">
        <v>312</v>
      </c>
      <c r="CH10" s="9">
        <v>31</v>
      </c>
      <c r="CI10" s="9">
        <v>92</v>
      </c>
      <c r="CJ10" s="9">
        <v>108</v>
      </c>
      <c r="CK10" s="9">
        <v>113</v>
      </c>
      <c r="CL10" s="9">
        <v>125</v>
      </c>
      <c r="CM10" s="9">
        <v>131</v>
      </c>
      <c r="CN10" s="9">
        <v>134</v>
      </c>
      <c r="CO10" s="9">
        <v>152</v>
      </c>
      <c r="CP10" s="9">
        <v>168</v>
      </c>
      <c r="CQ10" s="9">
        <v>173</v>
      </c>
      <c r="CR10" s="9">
        <v>180</v>
      </c>
      <c r="CS10" s="9">
        <v>217</v>
      </c>
      <c r="CT10" s="9">
        <v>6</v>
      </c>
      <c r="CU10" s="9">
        <v>109</v>
      </c>
      <c r="CV10" s="9">
        <v>109</v>
      </c>
    </row>
    <row r="11" spans="1:100" ht="18" customHeight="1" x14ac:dyDescent="0.3">
      <c r="A11" s="7" t="s">
        <v>96</v>
      </c>
      <c r="B11" s="8">
        <v>21478</v>
      </c>
      <c r="C11" s="8">
        <v>14959</v>
      </c>
      <c r="D11" s="8">
        <v>24300</v>
      </c>
      <c r="E11" s="8">
        <v>3739</v>
      </c>
      <c r="F11" s="8">
        <v>22572</v>
      </c>
      <c r="G11" s="8">
        <v>39284</v>
      </c>
      <c r="H11" s="8">
        <v>37425</v>
      </c>
      <c r="I11" s="8">
        <v>30476</v>
      </c>
      <c r="J11" s="8">
        <v>25024</v>
      </c>
      <c r="K11" s="8">
        <v>31657</v>
      </c>
      <c r="L11" s="8">
        <v>37348</v>
      </c>
      <c r="M11" s="8">
        <v>0</v>
      </c>
      <c r="N11" s="8">
        <v>61076</v>
      </c>
      <c r="O11" s="8">
        <v>30137</v>
      </c>
      <c r="P11" s="8">
        <v>45570</v>
      </c>
      <c r="Q11" s="8">
        <v>40183</v>
      </c>
      <c r="R11" s="8">
        <v>46961</v>
      </c>
      <c r="S11" s="8">
        <v>47528</v>
      </c>
      <c r="T11" s="8">
        <v>26734</v>
      </c>
      <c r="U11" s="8">
        <v>50878</v>
      </c>
      <c r="V11" s="8">
        <v>25000</v>
      </c>
      <c r="W11" s="8">
        <v>32918</v>
      </c>
      <c r="X11" s="8">
        <v>84421</v>
      </c>
      <c r="Y11" s="8">
        <v>0</v>
      </c>
      <c r="Z11" s="8">
        <v>37463</v>
      </c>
      <c r="AA11" s="8">
        <v>46934</v>
      </c>
      <c r="AB11" s="8">
        <v>49425</v>
      </c>
      <c r="AC11" s="8">
        <v>9196</v>
      </c>
      <c r="AD11" s="8">
        <v>34042</v>
      </c>
      <c r="AE11" s="8">
        <v>17355</v>
      </c>
      <c r="AF11" s="8">
        <v>23919</v>
      </c>
      <c r="AG11" s="8">
        <v>18514</v>
      </c>
      <c r="AH11" s="8">
        <v>30034</v>
      </c>
      <c r="AI11" s="8">
        <v>57804</v>
      </c>
      <c r="AJ11" s="8">
        <v>15912</v>
      </c>
      <c r="AK11" s="8">
        <v>0</v>
      </c>
      <c r="AL11" s="8">
        <v>44248</v>
      </c>
      <c r="AM11" s="8">
        <v>26892</v>
      </c>
      <c r="AN11" s="8">
        <v>27647</v>
      </c>
      <c r="AO11" s="8">
        <v>23004</v>
      </c>
      <c r="AP11" s="8">
        <v>18046</v>
      </c>
      <c r="AQ11" s="8">
        <v>15127</v>
      </c>
      <c r="AR11" s="8">
        <v>37047</v>
      </c>
      <c r="AS11" s="8">
        <v>13939</v>
      </c>
      <c r="AT11" s="8">
        <v>16711</v>
      </c>
      <c r="AU11" s="8">
        <v>30877</v>
      </c>
      <c r="AV11" s="8">
        <v>18003</v>
      </c>
      <c r="AW11" s="8">
        <v>0</v>
      </c>
      <c r="AX11" s="8">
        <v>17388</v>
      </c>
      <c r="AY11" s="8">
        <v>18486</v>
      </c>
      <c r="AZ11" s="8">
        <v>28330</v>
      </c>
      <c r="BA11" s="8">
        <v>30875</v>
      </c>
      <c r="BB11" s="8">
        <v>20966</v>
      </c>
      <c r="BC11" s="8">
        <v>21755</v>
      </c>
      <c r="BD11" s="8">
        <v>25413</v>
      </c>
      <c r="BE11" s="8">
        <v>16724</v>
      </c>
      <c r="BF11" s="8">
        <v>21699</v>
      </c>
      <c r="BG11" s="8">
        <v>15261</v>
      </c>
      <c r="BH11" s="8">
        <v>15566</v>
      </c>
      <c r="BI11" s="8">
        <v>-1</v>
      </c>
      <c r="BJ11" s="8">
        <v>30268</v>
      </c>
      <c r="BK11" s="8">
        <v>19485</v>
      </c>
      <c r="BL11" s="8">
        <v>21384</v>
      </c>
      <c r="BM11" s="8">
        <v>29585</v>
      </c>
      <c r="BN11" s="8">
        <v>20700</v>
      </c>
      <c r="BO11" s="8">
        <v>22519</v>
      </c>
      <c r="BP11" s="8">
        <v>17798</v>
      </c>
      <c r="BQ11" s="8">
        <v>22981</v>
      </c>
      <c r="BR11" s="8">
        <v>26645</v>
      </c>
      <c r="BS11" s="8">
        <v>19923</v>
      </c>
      <c r="BT11" s="8">
        <v>30409</v>
      </c>
      <c r="BU11" s="8">
        <v>0</v>
      </c>
      <c r="BV11" s="8">
        <v>21052</v>
      </c>
      <c r="BW11" s="8">
        <v>28277</v>
      </c>
      <c r="BX11" s="8">
        <v>25360</v>
      </c>
      <c r="BY11" s="8">
        <v>24029</v>
      </c>
      <c r="BZ11" s="8">
        <v>43601</v>
      </c>
      <c r="CA11" s="8">
        <v>25587</v>
      </c>
      <c r="CB11" s="8">
        <v>29368</v>
      </c>
      <c r="CC11" s="8">
        <v>32207</v>
      </c>
      <c r="CD11" s="8">
        <v>22524</v>
      </c>
      <c r="CE11" s="8">
        <v>21580</v>
      </c>
      <c r="CF11" s="8">
        <v>29305</v>
      </c>
      <c r="CG11" s="8">
        <v>0</v>
      </c>
      <c r="CH11" s="8">
        <v>43835</v>
      </c>
      <c r="CI11" s="8">
        <v>35912</v>
      </c>
      <c r="CJ11" s="8">
        <v>18972</v>
      </c>
      <c r="CK11" s="8">
        <v>35710</v>
      </c>
      <c r="CL11" s="8">
        <v>32273</v>
      </c>
      <c r="CM11" s="8">
        <v>26930</v>
      </c>
      <c r="CN11" s="8">
        <v>37008</v>
      </c>
      <c r="CO11" s="8">
        <v>35260</v>
      </c>
      <c r="CP11" s="8">
        <v>36745</v>
      </c>
      <c r="CQ11" s="8">
        <v>39035</v>
      </c>
      <c r="CR11" s="8">
        <v>32348</v>
      </c>
      <c r="CS11" s="8">
        <v>0</v>
      </c>
      <c r="CT11" s="8">
        <v>46929</v>
      </c>
      <c r="CU11" s="8">
        <v>56917</v>
      </c>
      <c r="CV11" s="8">
        <v>27590</v>
      </c>
    </row>
    <row r="12" spans="1:100" ht="18" customHeight="1" x14ac:dyDescent="0.3">
      <c r="A12" s="5" t="s">
        <v>113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1316</v>
      </c>
      <c r="CK12" s="6">
        <v>22203</v>
      </c>
      <c r="CL12" s="6">
        <v>121080</v>
      </c>
      <c r="CM12" s="6">
        <v>126479</v>
      </c>
      <c r="CN12" s="6">
        <v>178617</v>
      </c>
      <c r="CO12" s="6">
        <v>190919</v>
      </c>
      <c r="CP12" s="6">
        <v>199968</v>
      </c>
      <c r="CQ12" s="6">
        <v>215347</v>
      </c>
      <c r="CR12" s="6">
        <v>287254</v>
      </c>
      <c r="CS12" s="6">
        <v>317582</v>
      </c>
      <c r="CT12" s="6">
        <v>32599</v>
      </c>
      <c r="CU12" s="6">
        <v>35099</v>
      </c>
      <c r="CV12" s="6">
        <v>214257</v>
      </c>
    </row>
    <row r="13" spans="1:100" ht="18" customHeight="1" x14ac:dyDescent="0.3">
      <c r="A13" s="7" t="s">
        <v>97</v>
      </c>
      <c r="B13" s="13">
        <v>4229469</v>
      </c>
      <c r="C13" s="13">
        <v>7309599</v>
      </c>
      <c r="D13" s="13">
        <v>10749000</v>
      </c>
      <c r="E13" s="13">
        <v>12801678</v>
      </c>
      <c r="F13" s="13">
        <v>16967869</v>
      </c>
      <c r="G13" s="13">
        <v>19587076</v>
      </c>
      <c r="H13" s="13">
        <v>23394834</v>
      </c>
      <c r="I13" s="13">
        <v>25845245</v>
      </c>
      <c r="J13" s="13">
        <v>29658649</v>
      </c>
      <c r="K13" s="13">
        <v>33085171</v>
      </c>
      <c r="L13" s="13">
        <v>43096069</v>
      </c>
      <c r="M13" s="13">
        <v>45538904</v>
      </c>
      <c r="N13" s="13">
        <v>4745422</v>
      </c>
      <c r="O13" s="13">
        <v>8245789</v>
      </c>
      <c r="P13" s="13">
        <v>11845920</v>
      </c>
      <c r="Q13" s="13">
        <v>14190658</v>
      </c>
      <c r="R13" s="13">
        <v>18603154</v>
      </c>
      <c r="S13" s="13">
        <v>20813341</v>
      </c>
      <c r="T13" s="13">
        <v>25007634</v>
      </c>
      <c r="U13" s="13">
        <v>27344350</v>
      </c>
      <c r="V13" s="13">
        <v>31462230</v>
      </c>
      <c r="W13" s="13">
        <v>34935001</v>
      </c>
      <c r="X13" s="13">
        <v>44672266</v>
      </c>
      <c r="Y13" s="13">
        <v>47249352</v>
      </c>
      <c r="Z13" s="13">
        <v>4609798</v>
      </c>
      <c r="AA13" s="13">
        <v>7561700</v>
      </c>
      <c r="AB13" s="13">
        <v>11106816</v>
      </c>
      <c r="AC13" s="13">
        <v>13263899</v>
      </c>
      <c r="AD13" s="13">
        <v>17121668</v>
      </c>
      <c r="AE13" s="13">
        <v>19127364</v>
      </c>
      <c r="AF13" s="13">
        <v>22673158</v>
      </c>
      <c r="AG13" s="13">
        <v>24773385</v>
      </c>
      <c r="AH13" s="13">
        <v>28478147</v>
      </c>
      <c r="AI13" s="13">
        <v>31475729</v>
      </c>
      <c r="AJ13" s="13">
        <v>38859641</v>
      </c>
      <c r="AK13" s="13">
        <v>40777196</v>
      </c>
      <c r="AL13" s="13">
        <v>3734706</v>
      </c>
      <c r="AM13" s="13">
        <v>5758841</v>
      </c>
      <c r="AN13" s="13">
        <v>8510271</v>
      </c>
      <c r="AO13" s="13">
        <v>10098167</v>
      </c>
      <c r="AP13" s="13">
        <v>13529282</v>
      </c>
      <c r="AQ13" s="13">
        <v>15809493</v>
      </c>
      <c r="AR13" s="13">
        <v>18688736</v>
      </c>
      <c r="AS13" s="13">
        <v>20791532</v>
      </c>
      <c r="AT13" s="13">
        <v>23705608</v>
      </c>
      <c r="AU13" s="13">
        <v>26096121</v>
      </c>
      <c r="AV13" s="13">
        <v>30759265</v>
      </c>
      <c r="AW13" s="13">
        <v>33043173</v>
      </c>
      <c r="AX13" s="13">
        <v>3074260</v>
      </c>
      <c r="AY13" s="13">
        <v>4736101</v>
      </c>
      <c r="AZ13" s="13">
        <v>7235554</v>
      </c>
      <c r="BA13" s="13">
        <v>9005134</v>
      </c>
      <c r="BB13" s="13">
        <v>12117485</v>
      </c>
      <c r="BC13" s="13">
        <v>14431781</v>
      </c>
      <c r="BD13" s="13">
        <v>17153364</v>
      </c>
      <c r="BE13" s="13">
        <v>18926006</v>
      </c>
      <c r="BF13" s="13">
        <v>22173430</v>
      </c>
      <c r="BG13" s="13">
        <v>24699549</v>
      </c>
      <c r="BH13" s="13">
        <v>29489355</v>
      </c>
      <c r="BI13" s="13">
        <v>31752669</v>
      </c>
      <c r="BJ13" s="13">
        <v>3131454</v>
      </c>
      <c r="BK13" s="13">
        <v>4839825</v>
      </c>
      <c r="BL13" s="13">
        <v>7505717</v>
      </c>
      <c r="BM13" s="13">
        <v>9611104</v>
      </c>
      <c r="BN13" s="13">
        <v>12794819</v>
      </c>
      <c r="BO13" s="13">
        <v>15279261</v>
      </c>
      <c r="BP13" s="13">
        <v>18633050</v>
      </c>
      <c r="BQ13" s="13">
        <v>20502029</v>
      </c>
      <c r="BR13" s="13">
        <v>24098039</v>
      </c>
      <c r="BS13" s="13">
        <v>26674251</v>
      </c>
      <c r="BT13" s="13">
        <v>31813695</v>
      </c>
      <c r="BU13" s="13">
        <v>34027229</v>
      </c>
      <c r="BV13" s="13">
        <v>3664757</v>
      </c>
      <c r="BW13" s="13">
        <v>5892689</v>
      </c>
      <c r="BX13" s="13">
        <v>8721664</v>
      </c>
      <c r="BY13" s="13">
        <v>10799750</v>
      </c>
      <c r="BZ13" s="13">
        <v>14395885</v>
      </c>
      <c r="CA13" s="13">
        <v>17014413</v>
      </c>
      <c r="CB13" s="13">
        <v>20312660</v>
      </c>
      <c r="CC13" s="13">
        <v>22075761</v>
      </c>
      <c r="CD13" s="13">
        <v>26117892</v>
      </c>
      <c r="CE13" s="13">
        <v>28354195</v>
      </c>
      <c r="CF13" s="13">
        <v>33774003</v>
      </c>
      <c r="CG13" s="13">
        <v>36646132</v>
      </c>
      <c r="CH13" s="13">
        <f t="shared" ref="CH13:CV13" si="0">SUM(CH2:CH12)</f>
        <v>3773690</v>
      </c>
      <c r="CI13" s="13">
        <f t="shared" si="0"/>
        <v>5815226</v>
      </c>
      <c r="CJ13" s="13">
        <f t="shared" si="0"/>
        <v>8816399</v>
      </c>
      <c r="CK13" s="13">
        <f t="shared" si="0"/>
        <v>10945123</v>
      </c>
      <c r="CL13" s="13">
        <f t="shared" si="0"/>
        <v>14762139</v>
      </c>
      <c r="CM13" s="13">
        <f t="shared" si="0"/>
        <v>17599239</v>
      </c>
      <c r="CN13" s="13">
        <f t="shared" si="0"/>
        <v>21031530</v>
      </c>
      <c r="CO13" s="13">
        <f t="shared" si="0"/>
        <v>22910068</v>
      </c>
      <c r="CP13" s="13">
        <f t="shared" si="0"/>
        <v>26885989</v>
      </c>
      <c r="CQ13" s="13">
        <f t="shared" si="0"/>
        <v>29242003</v>
      </c>
      <c r="CR13" s="13">
        <f t="shared" si="0"/>
        <v>35181396</v>
      </c>
      <c r="CS13" s="13">
        <f t="shared" si="0"/>
        <v>37805876</v>
      </c>
      <c r="CT13" s="13">
        <f t="shared" si="0"/>
        <v>3130003</v>
      </c>
      <c r="CU13" s="13">
        <f>SUM(CU2:CU12)</f>
        <v>5811577</v>
      </c>
      <c r="CV13" s="13">
        <f t="shared" si="0"/>
        <v>9231772</v>
      </c>
    </row>
    <row r="14" spans="1:100" ht="14.45" x14ac:dyDescent="0.3">
      <c r="CS14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"/>
  <sheetViews>
    <sheetView workbookViewId="0">
      <pane xSplit="1" ySplit="1" topLeftCell="BX2" activePane="bottomRight" state="frozenSplit"/>
      <selection pane="topRight" activeCell="B1" sqref="B1"/>
      <selection pane="bottomLeft" activeCell="A2" sqref="A2"/>
      <selection pane="bottomRight" activeCell="CJ13" sqref="CJ13"/>
    </sheetView>
  </sheetViews>
  <sheetFormatPr defaultRowHeight="15" x14ac:dyDescent="0.25"/>
  <cols>
    <col min="1" max="1" width="30" bestFit="1" customWidth="1"/>
    <col min="2" max="3" width="8.7109375" bestFit="1" customWidth="1"/>
    <col min="14" max="17" width="8.7109375" bestFit="1" customWidth="1"/>
    <col min="18" max="25" width="9.85546875" bestFit="1" customWidth="1"/>
    <col min="26" max="26" width="8.7109375" bestFit="1" customWidth="1"/>
    <col min="27" max="37" width="9.85546875" bestFit="1" customWidth="1"/>
    <col min="38" max="38" width="8.7109375" bestFit="1" customWidth="1"/>
    <col min="39" max="49" width="9.85546875" bestFit="1" customWidth="1"/>
    <col min="50" max="54" width="8.7109375" bestFit="1" customWidth="1"/>
    <col min="62" max="62" width="8.7109375" bestFit="1" customWidth="1"/>
    <col min="70" max="72" width="9.140625" bestFit="1" customWidth="1"/>
    <col min="74" max="74" width="9.7109375" bestFit="1" customWidth="1"/>
  </cols>
  <sheetData>
    <row r="1" spans="1:88" ht="18" customHeight="1" x14ac:dyDescent="0.25">
      <c r="A1" s="3" t="s">
        <v>99</v>
      </c>
      <c r="B1" s="4" t="s">
        <v>21</v>
      </c>
      <c r="C1" s="4" t="s">
        <v>22</v>
      </c>
      <c r="D1" s="4" t="s">
        <v>23</v>
      </c>
      <c r="E1" s="4" t="s">
        <v>24</v>
      </c>
      <c r="F1" s="4" t="s">
        <v>25</v>
      </c>
      <c r="G1" s="4" t="s">
        <v>26</v>
      </c>
      <c r="H1" s="4" t="s">
        <v>27</v>
      </c>
      <c r="I1" s="4" t="s">
        <v>28</v>
      </c>
      <c r="J1" s="4" t="s">
        <v>29</v>
      </c>
      <c r="K1" s="4" t="s">
        <v>30</v>
      </c>
      <c r="L1" s="4" t="s">
        <v>31</v>
      </c>
      <c r="M1" s="4" t="s">
        <v>32</v>
      </c>
      <c r="N1" s="4" t="s">
        <v>33</v>
      </c>
      <c r="O1" s="4" t="s">
        <v>34</v>
      </c>
      <c r="P1" s="4" t="s">
        <v>35</v>
      </c>
      <c r="Q1" s="4" t="s">
        <v>36</v>
      </c>
      <c r="R1" s="4" t="s">
        <v>37</v>
      </c>
      <c r="S1" s="4" t="s">
        <v>38</v>
      </c>
      <c r="T1" s="4" t="s">
        <v>39</v>
      </c>
      <c r="U1" s="4" t="s">
        <v>40</v>
      </c>
      <c r="V1" s="4" t="s">
        <v>41</v>
      </c>
      <c r="W1" s="4" t="s">
        <v>42</v>
      </c>
      <c r="X1" s="4" t="s">
        <v>43</v>
      </c>
      <c r="Y1" s="4" t="s">
        <v>44</v>
      </c>
      <c r="Z1" s="4" t="s">
        <v>45</v>
      </c>
      <c r="AA1" s="4" t="s">
        <v>46</v>
      </c>
      <c r="AB1" s="4" t="s">
        <v>47</v>
      </c>
      <c r="AC1" s="4" t="s">
        <v>48</v>
      </c>
      <c r="AD1" s="4" t="s">
        <v>49</v>
      </c>
      <c r="AE1" s="4" t="s">
        <v>50</v>
      </c>
      <c r="AF1" s="4" t="s">
        <v>51</v>
      </c>
      <c r="AG1" s="4" t="s">
        <v>52</v>
      </c>
      <c r="AH1" s="4" t="s">
        <v>53</v>
      </c>
      <c r="AI1" s="4" t="s">
        <v>54</v>
      </c>
      <c r="AJ1" s="4" t="s">
        <v>55</v>
      </c>
      <c r="AK1" s="4" t="s">
        <v>56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  <c r="AU1" s="4" t="s">
        <v>66</v>
      </c>
      <c r="AV1" s="4" t="s">
        <v>67</v>
      </c>
      <c r="AW1" s="4" t="s">
        <v>68</v>
      </c>
      <c r="AX1" s="4" t="s">
        <v>69</v>
      </c>
      <c r="AY1" s="4" t="s">
        <v>70</v>
      </c>
      <c r="AZ1" s="4" t="s">
        <v>71</v>
      </c>
      <c r="BA1" s="4" t="s">
        <v>72</v>
      </c>
      <c r="BB1" s="4" t="s">
        <v>73</v>
      </c>
      <c r="BC1" s="4" t="s">
        <v>74</v>
      </c>
      <c r="BD1" s="4" t="s">
        <v>75</v>
      </c>
      <c r="BE1" s="4" t="s">
        <v>76</v>
      </c>
      <c r="BF1" s="4" t="s">
        <v>77</v>
      </c>
      <c r="BG1" s="4" t="s">
        <v>78</v>
      </c>
      <c r="BH1" s="4" t="s">
        <v>79</v>
      </c>
      <c r="BI1" s="4" t="s">
        <v>80</v>
      </c>
      <c r="BJ1" s="4" t="s">
        <v>81</v>
      </c>
      <c r="BK1" s="4" t="s">
        <v>82</v>
      </c>
      <c r="BL1" s="4" t="s">
        <v>83</v>
      </c>
      <c r="BM1" s="4" t="s">
        <v>84</v>
      </c>
      <c r="BN1" s="4" t="s">
        <v>85</v>
      </c>
      <c r="BO1" s="4" t="s">
        <v>86</v>
      </c>
      <c r="BP1" s="4" t="s">
        <v>98</v>
      </c>
      <c r="BQ1" s="4" t="s">
        <v>103</v>
      </c>
      <c r="BR1" s="4" t="s">
        <v>104</v>
      </c>
      <c r="BS1" s="4" t="s">
        <v>105</v>
      </c>
      <c r="BT1" s="4" t="s">
        <v>106</v>
      </c>
      <c r="BU1" s="4" t="s">
        <v>107</v>
      </c>
      <c r="BV1" s="4" t="s">
        <v>108</v>
      </c>
      <c r="BW1" s="4" t="s">
        <v>109</v>
      </c>
      <c r="BX1" s="4" t="s">
        <v>110</v>
      </c>
      <c r="BY1" s="4" t="s">
        <v>111</v>
      </c>
      <c r="BZ1" s="4" t="s">
        <v>112</v>
      </c>
      <c r="CA1" s="4" t="s">
        <v>114</v>
      </c>
      <c r="CB1" s="4" t="s">
        <v>115</v>
      </c>
      <c r="CC1" s="4" t="s">
        <v>116</v>
      </c>
      <c r="CD1" s="4" t="s">
        <v>117</v>
      </c>
      <c r="CE1" s="4" t="s">
        <v>118</v>
      </c>
      <c r="CF1" s="4" t="s">
        <v>119</v>
      </c>
      <c r="CG1" s="4" t="s">
        <v>120</v>
      </c>
      <c r="CH1" s="4" t="s">
        <v>121</v>
      </c>
      <c r="CI1" s="4" t="s">
        <v>122</v>
      </c>
      <c r="CJ1" s="4" t="s">
        <v>123</v>
      </c>
    </row>
    <row r="2" spans="1:88" ht="18" customHeight="1" x14ac:dyDescent="0.25">
      <c r="A2" s="5" t="s">
        <v>87</v>
      </c>
      <c r="B2" s="6">
        <v>-2883</v>
      </c>
      <c r="C2" s="6">
        <v>-607</v>
      </c>
      <c r="D2" s="6">
        <v>2439</v>
      </c>
      <c r="E2" s="6">
        <v>3519</v>
      </c>
      <c r="F2" s="6">
        <v>9291</v>
      </c>
      <c r="G2" s="6">
        <v>7513</v>
      </c>
      <c r="H2" s="6">
        <v>9494</v>
      </c>
      <c r="I2" s="6">
        <v>9607</v>
      </c>
      <c r="J2" s="6">
        <v>9131</v>
      </c>
      <c r="K2" s="6">
        <v>6433</v>
      </c>
      <c r="L2" s="6">
        <v>12459</v>
      </c>
      <c r="M2" s="6">
        <v>9075</v>
      </c>
      <c r="N2" s="6">
        <v>10708</v>
      </c>
      <c r="O2" s="6">
        <v>3166</v>
      </c>
      <c r="P2" s="6">
        <v>9214</v>
      </c>
      <c r="Q2" s="6">
        <v>8075</v>
      </c>
      <c r="R2" s="6">
        <v>282</v>
      </c>
      <c r="S2" s="6">
        <v>-1030</v>
      </c>
      <c r="T2" s="6">
        <v>-2237</v>
      </c>
      <c r="U2" s="6">
        <v>-2445</v>
      </c>
      <c r="V2" s="6">
        <v>-2029</v>
      </c>
      <c r="W2" s="6">
        <v>1340</v>
      </c>
      <c r="X2" s="6">
        <v>738</v>
      </c>
      <c r="Y2" s="6">
        <v>-17903</v>
      </c>
      <c r="Z2" s="6">
        <v>-5124</v>
      </c>
      <c r="AA2" s="6">
        <v>-8856</v>
      </c>
      <c r="AB2" s="6">
        <v>-20576</v>
      </c>
      <c r="AC2" s="6">
        <v>-27624</v>
      </c>
      <c r="AD2" s="6">
        <v>-28448</v>
      </c>
      <c r="AE2" s="6">
        <v>-32004</v>
      </c>
      <c r="AF2" s="6">
        <v>-34498</v>
      </c>
      <c r="AG2" s="6">
        <v>-41306</v>
      </c>
      <c r="AH2" s="6">
        <v>-43178</v>
      </c>
      <c r="AI2" s="6">
        <v>-49101</v>
      </c>
      <c r="AJ2" s="6">
        <v>-56501</v>
      </c>
      <c r="AK2" s="6">
        <v>-39403</v>
      </c>
      <c r="AL2" s="6">
        <v>-3347</v>
      </c>
      <c r="AM2" s="6">
        <v>-6670</v>
      </c>
      <c r="AN2" s="6">
        <v>-9491</v>
      </c>
      <c r="AO2" s="6">
        <v>-4264</v>
      </c>
      <c r="AP2" s="6">
        <v>-5301</v>
      </c>
      <c r="AQ2" s="6">
        <v>-2343</v>
      </c>
      <c r="AR2" s="6">
        <v>3028</v>
      </c>
      <c r="AS2" s="6">
        <v>11119</v>
      </c>
      <c r="AT2" s="6">
        <v>16996</v>
      </c>
      <c r="AU2" s="6">
        <v>18448</v>
      </c>
      <c r="AV2" s="6">
        <v>18686</v>
      </c>
      <c r="AW2" s="6">
        <v>19923</v>
      </c>
      <c r="AX2" s="6">
        <v>4418</v>
      </c>
      <c r="AY2" s="6">
        <v>10970</v>
      </c>
      <c r="AZ2" s="6">
        <v>17482</v>
      </c>
      <c r="BA2" s="6">
        <v>15530</v>
      </c>
      <c r="BB2" s="6">
        <v>15297</v>
      </c>
      <c r="BC2" s="6">
        <v>16418</v>
      </c>
      <c r="BD2" s="6">
        <v>11187</v>
      </c>
      <c r="BE2" s="6">
        <v>7608</v>
      </c>
      <c r="BF2" s="6">
        <v>5523</v>
      </c>
      <c r="BG2" s="6">
        <v>8632</v>
      </c>
      <c r="BH2" s="6">
        <v>10131</v>
      </c>
      <c r="BI2" s="6">
        <v>11737</v>
      </c>
      <c r="BJ2" s="6">
        <v>-5075</v>
      </c>
      <c r="BK2" s="6">
        <v>-7223</v>
      </c>
      <c r="BL2" s="6">
        <v>-8420</v>
      </c>
      <c r="BM2" s="6">
        <v>-9401</v>
      </c>
      <c r="BN2" s="6">
        <v>-7674</v>
      </c>
      <c r="BO2" s="6">
        <v>-7962</v>
      </c>
      <c r="BP2" s="6">
        <v>-5903</v>
      </c>
      <c r="BQ2" s="6">
        <v>-1724</v>
      </c>
      <c r="BR2" s="6">
        <v>-1650</v>
      </c>
      <c r="BS2" s="6">
        <v>-1997</v>
      </c>
      <c r="BT2" s="6">
        <v>933</v>
      </c>
      <c r="BU2" s="6">
        <v>10126</v>
      </c>
      <c r="BV2" s="6">
        <v>-6754</v>
      </c>
      <c r="BW2" s="6">
        <v>-5400</v>
      </c>
      <c r="BX2" s="6">
        <v>-5573</v>
      </c>
      <c r="BY2" s="6">
        <v>-5597</v>
      </c>
      <c r="BZ2" s="6">
        <v>-5640</v>
      </c>
      <c r="CA2" s="6">
        <v>-4122</v>
      </c>
      <c r="CB2" s="6">
        <v>-4386</v>
      </c>
      <c r="CC2" s="6">
        <v>-7720</v>
      </c>
      <c r="CD2" s="6">
        <v>-6692</v>
      </c>
      <c r="CE2" s="6">
        <v>-4211</v>
      </c>
      <c r="CF2" s="6">
        <v>-3223</v>
      </c>
      <c r="CG2" s="6">
        <v>-4858</v>
      </c>
      <c r="CH2" s="6">
        <v>1473</v>
      </c>
      <c r="CI2" s="6">
        <v>197</v>
      </c>
      <c r="CJ2" s="6">
        <v>-2118</v>
      </c>
    </row>
    <row r="3" spans="1:88" ht="18" customHeight="1" x14ac:dyDescent="0.25">
      <c r="A3" s="7" t="s">
        <v>88</v>
      </c>
      <c r="B3" s="8">
        <v>8775</v>
      </c>
      <c r="C3" s="8">
        <v>24375</v>
      </c>
      <c r="D3" s="8">
        <v>18730</v>
      </c>
      <c r="E3" s="8">
        <v>59796</v>
      </c>
      <c r="F3" s="8">
        <v>82286</v>
      </c>
      <c r="G3" s="8">
        <v>123251</v>
      </c>
      <c r="H3" s="8">
        <v>179480</v>
      </c>
      <c r="I3" s="8">
        <v>139123</v>
      </c>
      <c r="J3" s="8">
        <v>152879</v>
      </c>
      <c r="K3" s="8">
        <v>141479</v>
      </c>
      <c r="L3" s="8">
        <v>169370</v>
      </c>
      <c r="M3" s="8">
        <v>248981</v>
      </c>
      <c r="N3" s="8">
        <v>5745</v>
      </c>
      <c r="O3" s="8">
        <v>17980</v>
      </c>
      <c r="P3" s="8">
        <v>-41765</v>
      </c>
      <c r="Q3" s="8">
        <v>-44653</v>
      </c>
      <c r="R3" s="8">
        <v>-56228</v>
      </c>
      <c r="S3" s="8">
        <v>-103920</v>
      </c>
      <c r="T3" s="8">
        <v>-145761</v>
      </c>
      <c r="U3" s="8">
        <v>-182432</v>
      </c>
      <c r="V3" s="8">
        <v>-186920</v>
      </c>
      <c r="W3" s="8">
        <v>-136927</v>
      </c>
      <c r="X3" s="8">
        <v>-67362</v>
      </c>
      <c r="Y3" s="8">
        <v>-394540</v>
      </c>
      <c r="Z3" s="8">
        <v>-161817</v>
      </c>
      <c r="AA3" s="8">
        <v>-303027</v>
      </c>
      <c r="AB3" s="8">
        <v>-432983</v>
      </c>
      <c r="AC3" s="8">
        <v>-561637</v>
      </c>
      <c r="AD3" s="8">
        <v>-599416</v>
      </c>
      <c r="AE3" s="8">
        <v>-649721</v>
      </c>
      <c r="AF3" s="8">
        <v>-686374</v>
      </c>
      <c r="AG3" s="8">
        <v>-702841</v>
      </c>
      <c r="AH3" s="8">
        <v>-838771</v>
      </c>
      <c r="AI3" s="8">
        <v>-850852</v>
      </c>
      <c r="AJ3" s="8">
        <v>-1007983</v>
      </c>
      <c r="AK3" s="8">
        <v>-740786</v>
      </c>
      <c r="AL3" s="8">
        <v>-50245</v>
      </c>
      <c r="AM3" s="8">
        <v>-53543</v>
      </c>
      <c r="AN3" s="8">
        <v>-16305</v>
      </c>
      <c r="AO3" s="8">
        <v>4200</v>
      </c>
      <c r="AP3" s="8">
        <v>-49820</v>
      </c>
      <c r="AQ3" s="8">
        <v>-55841</v>
      </c>
      <c r="AR3" s="8">
        <v>-86223</v>
      </c>
      <c r="AS3" s="8">
        <v>-81007</v>
      </c>
      <c r="AT3" s="8">
        <v>-36624</v>
      </c>
      <c r="AU3" s="8">
        <v>-44586</v>
      </c>
      <c r="AV3" s="8">
        <v>-7504</v>
      </c>
      <c r="AW3" s="8">
        <v>-24583</v>
      </c>
      <c r="AX3" s="8">
        <v>21330</v>
      </c>
      <c r="AY3" s="8">
        <v>72983</v>
      </c>
      <c r="AZ3" s="8">
        <v>97219</v>
      </c>
      <c r="BA3" s="8">
        <v>81181</v>
      </c>
      <c r="BB3" s="8">
        <v>86629</v>
      </c>
      <c r="BC3" s="8">
        <v>114438</v>
      </c>
      <c r="BD3" s="8">
        <v>100204</v>
      </c>
      <c r="BE3" s="8">
        <v>95611</v>
      </c>
      <c r="BF3" s="8">
        <v>-46542</v>
      </c>
      <c r="BG3" s="8">
        <v>45224</v>
      </c>
      <c r="BH3" s="8">
        <v>38561</v>
      </c>
      <c r="BI3" s="8">
        <v>-369</v>
      </c>
      <c r="BJ3" s="8">
        <v>7480</v>
      </c>
      <c r="BK3" s="8">
        <v>696</v>
      </c>
      <c r="BL3" s="8">
        <v>-24325</v>
      </c>
      <c r="BM3" s="8">
        <v>-13620</v>
      </c>
      <c r="BN3" s="8">
        <v>-8565</v>
      </c>
      <c r="BO3" s="8">
        <v>9512</v>
      </c>
      <c r="BP3" s="8">
        <v>20956</v>
      </c>
      <c r="BQ3" s="8">
        <v>-45790</v>
      </c>
      <c r="BR3" s="8">
        <v>60005</v>
      </c>
      <c r="BS3" s="8">
        <v>-59940</v>
      </c>
      <c r="BT3" s="8">
        <v>-65548</v>
      </c>
      <c r="BU3" s="8">
        <v>29418</v>
      </c>
      <c r="BV3" s="8">
        <v>29841</v>
      </c>
      <c r="BW3" s="8">
        <v>10021</v>
      </c>
      <c r="BX3" s="8">
        <v>8125</v>
      </c>
      <c r="BY3" s="8">
        <v>7794</v>
      </c>
      <c r="BZ3" s="8">
        <v>50950</v>
      </c>
      <c r="CA3" s="8">
        <v>9777</v>
      </c>
      <c r="CB3" s="8">
        <v>-4405</v>
      </c>
      <c r="CC3" s="8">
        <v>55726</v>
      </c>
      <c r="CD3" s="8">
        <v>58110</v>
      </c>
      <c r="CE3" s="8">
        <v>180035</v>
      </c>
      <c r="CF3" s="8">
        <v>276029</v>
      </c>
      <c r="CG3" s="8">
        <v>184087</v>
      </c>
      <c r="CH3" s="8">
        <v>23611</v>
      </c>
      <c r="CI3" s="8">
        <v>-1153</v>
      </c>
      <c r="CJ3" s="8">
        <v>113584</v>
      </c>
    </row>
    <row r="4" spans="1:88" ht="18" customHeight="1" x14ac:dyDescent="0.25">
      <c r="A4" s="5" t="s">
        <v>89</v>
      </c>
      <c r="B4" s="6">
        <v>50438</v>
      </c>
      <c r="C4" s="6">
        <v>182090</v>
      </c>
      <c r="D4" s="6">
        <v>156346</v>
      </c>
      <c r="E4" s="6">
        <v>184273</v>
      </c>
      <c r="F4" s="6">
        <v>180343</v>
      </c>
      <c r="G4" s="6">
        <v>150606</v>
      </c>
      <c r="H4" s="6">
        <v>164389</v>
      </c>
      <c r="I4" s="6">
        <v>170494</v>
      </c>
      <c r="J4" s="6">
        <v>173008</v>
      </c>
      <c r="K4" s="6">
        <v>145381</v>
      </c>
      <c r="L4" s="6">
        <v>25907</v>
      </c>
      <c r="M4" s="6">
        <v>5562</v>
      </c>
      <c r="N4" s="6">
        <v>-57976</v>
      </c>
      <c r="O4" s="6">
        <v>-330658</v>
      </c>
      <c r="P4" s="6">
        <v>-368370</v>
      </c>
      <c r="Q4" s="6">
        <v>-389398</v>
      </c>
      <c r="R4" s="6">
        <v>-412526</v>
      </c>
      <c r="S4" s="6">
        <v>-422809</v>
      </c>
      <c r="T4" s="6">
        <v>-434810</v>
      </c>
      <c r="U4" s="6">
        <v>-465007</v>
      </c>
      <c r="V4" s="6">
        <v>-500998</v>
      </c>
      <c r="W4" s="6">
        <v>-570936</v>
      </c>
      <c r="X4" s="6">
        <v>-1628989</v>
      </c>
      <c r="Y4" s="6">
        <v>-1675415</v>
      </c>
      <c r="Z4" s="6">
        <v>-92843</v>
      </c>
      <c r="AA4" s="6">
        <v>-374554</v>
      </c>
      <c r="AB4" s="6">
        <v>-384288</v>
      </c>
      <c r="AC4" s="6">
        <v>-404706</v>
      </c>
      <c r="AD4" s="6">
        <v>-412830</v>
      </c>
      <c r="AE4" s="6">
        <v>-423898</v>
      </c>
      <c r="AF4" s="6">
        <v>-454885</v>
      </c>
      <c r="AG4" s="6">
        <v>-467149</v>
      </c>
      <c r="AH4" s="6">
        <v>-474444</v>
      </c>
      <c r="AI4" s="6">
        <v>-569070</v>
      </c>
      <c r="AJ4" s="6">
        <v>-1098693</v>
      </c>
      <c r="AK4" s="6">
        <v>-888231</v>
      </c>
      <c r="AL4" s="6">
        <v>-8845</v>
      </c>
      <c r="AM4" s="6">
        <v>-44994</v>
      </c>
      <c r="AN4" s="6">
        <v>-56186</v>
      </c>
      <c r="AO4" s="6">
        <v>-69290</v>
      </c>
      <c r="AP4" s="6">
        <v>-78332</v>
      </c>
      <c r="AQ4" s="6">
        <v>-85741</v>
      </c>
      <c r="AR4" s="6">
        <v>-88595</v>
      </c>
      <c r="AS4" s="6">
        <v>-90019</v>
      </c>
      <c r="AT4" s="6">
        <v>-92478</v>
      </c>
      <c r="AU4" s="6">
        <v>-101414</v>
      </c>
      <c r="AV4" s="6">
        <v>-116150</v>
      </c>
      <c r="AW4" s="6">
        <v>-195138</v>
      </c>
      <c r="AX4" s="6">
        <v>-8860</v>
      </c>
      <c r="AY4" s="6">
        <v>-34061</v>
      </c>
      <c r="AZ4" s="6">
        <v>-34563</v>
      </c>
      <c r="BA4" s="6">
        <v>-33340</v>
      </c>
      <c r="BB4" s="6">
        <v>-27659</v>
      </c>
      <c r="BC4" s="6">
        <v>-23739</v>
      </c>
      <c r="BD4" s="6">
        <v>-20004</v>
      </c>
      <c r="BE4" s="6">
        <v>-25824</v>
      </c>
      <c r="BF4" s="6">
        <v>-24118</v>
      </c>
      <c r="BG4" s="6">
        <v>-18834</v>
      </c>
      <c r="BH4" s="6">
        <v>-30792</v>
      </c>
      <c r="BI4" s="6">
        <v>69263</v>
      </c>
      <c r="BJ4" s="6">
        <v>11653</v>
      </c>
      <c r="BK4" s="6">
        <v>86680</v>
      </c>
      <c r="BL4" s="6">
        <v>84221</v>
      </c>
      <c r="BM4" s="6">
        <v>86311</v>
      </c>
      <c r="BN4" s="6">
        <v>83555</v>
      </c>
      <c r="BO4" s="6">
        <v>81593</v>
      </c>
      <c r="BP4" s="6">
        <v>83453</v>
      </c>
      <c r="BQ4" s="6">
        <v>83730</v>
      </c>
      <c r="BR4" s="6">
        <v>79732</v>
      </c>
      <c r="BS4" s="6">
        <v>77710</v>
      </c>
      <c r="BT4" s="6">
        <v>79570</v>
      </c>
      <c r="BU4" s="6">
        <v>-1484</v>
      </c>
      <c r="BV4" s="6">
        <v>-12785</v>
      </c>
      <c r="BW4" s="6">
        <v>-85020</v>
      </c>
      <c r="BX4" s="6">
        <v>-85885</v>
      </c>
      <c r="BY4" s="6">
        <v>-85177</v>
      </c>
      <c r="BZ4" s="6">
        <v>-85328</v>
      </c>
      <c r="CA4" s="6">
        <v>-85719</v>
      </c>
      <c r="CB4" s="6">
        <v>-81936</v>
      </c>
      <c r="CC4" s="6">
        <v>-78040</v>
      </c>
      <c r="CD4" s="6">
        <v>-75839</v>
      </c>
      <c r="CE4" s="6">
        <v>-75310</v>
      </c>
      <c r="CF4" s="6">
        <v>-69043</v>
      </c>
      <c r="CG4" s="6">
        <v>-45721</v>
      </c>
      <c r="CH4" s="6">
        <v>5786</v>
      </c>
      <c r="CI4" s="6">
        <v>23769</v>
      </c>
      <c r="CJ4" s="6">
        <v>28446</v>
      </c>
    </row>
    <row r="5" spans="1:88" ht="18" customHeight="1" x14ac:dyDescent="0.25">
      <c r="A5" s="7" t="s">
        <v>90</v>
      </c>
      <c r="B5" s="8">
        <v>949</v>
      </c>
      <c r="C5" s="8">
        <v>7155</v>
      </c>
      <c r="D5" s="8">
        <v>14316</v>
      </c>
      <c r="E5" s="8">
        <v>7599</v>
      </c>
      <c r="F5" s="8">
        <v>22330</v>
      </c>
      <c r="G5" s="8">
        <v>19704</v>
      </c>
      <c r="H5" s="8">
        <v>29621</v>
      </c>
      <c r="I5" s="8">
        <v>25556</v>
      </c>
      <c r="J5" s="8">
        <v>25167</v>
      </c>
      <c r="K5" s="8">
        <v>29365</v>
      </c>
      <c r="L5" s="8">
        <v>27983</v>
      </c>
      <c r="M5" s="8">
        <v>39689</v>
      </c>
      <c r="N5" s="8">
        <v>2711</v>
      </c>
      <c r="O5" s="8">
        <v>10473</v>
      </c>
      <c r="P5" s="8">
        <v>-4439</v>
      </c>
      <c r="Q5" s="8">
        <v>-1594</v>
      </c>
      <c r="R5" s="8">
        <v>-10806</v>
      </c>
      <c r="S5" s="8">
        <v>-16252</v>
      </c>
      <c r="T5" s="8">
        <v>-28633</v>
      </c>
      <c r="U5" s="8">
        <v>-40716</v>
      </c>
      <c r="V5" s="8">
        <v>-44354</v>
      </c>
      <c r="W5" s="8">
        <v>-50149</v>
      </c>
      <c r="X5" s="8">
        <v>-55292</v>
      </c>
      <c r="Y5" s="8">
        <v>-60749</v>
      </c>
      <c r="Z5" s="8">
        <v>-7305</v>
      </c>
      <c r="AA5" s="8">
        <v>-19591</v>
      </c>
      <c r="AB5" s="8">
        <v>-18577</v>
      </c>
      <c r="AC5" s="8">
        <v>-24200</v>
      </c>
      <c r="AD5" s="8">
        <v>-36282</v>
      </c>
      <c r="AE5" s="8">
        <v>-44377</v>
      </c>
      <c r="AF5" s="8">
        <v>-49043</v>
      </c>
      <c r="AG5" s="8">
        <v>-39909</v>
      </c>
      <c r="AH5" s="8">
        <v>-45743</v>
      </c>
      <c r="AI5" s="8">
        <v>-48263</v>
      </c>
      <c r="AJ5" s="8">
        <v>-59339</v>
      </c>
      <c r="AK5" s="8">
        <v>-77342</v>
      </c>
      <c r="AL5" s="8">
        <v>-3648</v>
      </c>
      <c r="AM5" s="8">
        <v>-8926</v>
      </c>
      <c r="AN5" s="8">
        <v>-8194</v>
      </c>
      <c r="AO5" s="8">
        <v>9374</v>
      </c>
      <c r="AP5" s="8">
        <v>8727</v>
      </c>
      <c r="AQ5" s="8">
        <v>8535</v>
      </c>
      <c r="AR5" s="8">
        <v>3250</v>
      </c>
      <c r="AS5" s="8">
        <v>-20367</v>
      </c>
      <c r="AT5" s="8">
        <v>-29628</v>
      </c>
      <c r="AU5" s="8">
        <v>-27225</v>
      </c>
      <c r="AV5" s="8">
        <v>-5669</v>
      </c>
      <c r="AW5" s="8">
        <v>-16489</v>
      </c>
      <c r="AX5" s="8">
        <v>-8849</v>
      </c>
      <c r="AY5" s="8">
        <v>-17414</v>
      </c>
      <c r="AZ5" s="8">
        <v>-30724</v>
      </c>
      <c r="BA5" s="8">
        <v>-68057</v>
      </c>
      <c r="BB5" s="8">
        <v>-75201</v>
      </c>
      <c r="BC5" s="8">
        <v>-82450</v>
      </c>
      <c r="BD5" s="8">
        <v>-84193</v>
      </c>
      <c r="BE5" s="8">
        <v>-82198</v>
      </c>
      <c r="BF5" s="8">
        <v>-25070</v>
      </c>
      <c r="BG5" s="8">
        <v>31571</v>
      </c>
      <c r="BH5" s="8">
        <v>3673</v>
      </c>
      <c r="BI5" s="8">
        <v>5738</v>
      </c>
      <c r="BJ5" s="8">
        <v>-336</v>
      </c>
      <c r="BK5" s="8">
        <v>-1303</v>
      </c>
      <c r="BL5" s="8">
        <v>-3755</v>
      </c>
      <c r="BM5" s="8">
        <v>-2145</v>
      </c>
      <c r="BN5" s="8">
        <v>319</v>
      </c>
      <c r="BO5" s="8">
        <v>-1383</v>
      </c>
      <c r="BP5" s="8">
        <v>-3862</v>
      </c>
      <c r="BQ5" s="8">
        <v>-1992</v>
      </c>
      <c r="BR5" s="8">
        <v>-50172</v>
      </c>
      <c r="BS5" s="8">
        <v>-73831</v>
      </c>
      <c r="BT5" s="8">
        <v>27434</v>
      </c>
      <c r="BU5" s="8">
        <v>39421</v>
      </c>
      <c r="BV5" s="8">
        <v>-852</v>
      </c>
      <c r="BW5" s="8">
        <v>-713</v>
      </c>
      <c r="BX5" s="8">
        <v>-353</v>
      </c>
      <c r="BY5" s="8">
        <v>1449</v>
      </c>
      <c r="BZ5" s="8">
        <v>300</v>
      </c>
      <c r="CA5" s="8">
        <v>-388</v>
      </c>
      <c r="CB5" s="8">
        <v>385</v>
      </c>
      <c r="CC5" s="8">
        <v>186</v>
      </c>
      <c r="CD5" s="8">
        <v>-5084</v>
      </c>
      <c r="CE5" s="8">
        <v>-3521</v>
      </c>
      <c r="CF5" s="8">
        <v>2126</v>
      </c>
      <c r="CG5" s="8">
        <v>-4296</v>
      </c>
      <c r="CH5" s="8">
        <v>4839</v>
      </c>
      <c r="CI5" s="8">
        <v>4530</v>
      </c>
      <c r="CJ5" s="8">
        <v>8463</v>
      </c>
    </row>
    <row r="6" spans="1:88" ht="18" customHeight="1" x14ac:dyDescent="0.25">
      <c r="A6" s="5" t="s">
        <v>91</v>
      </c>
      <c r="B6" s="6">
        <v>55705</v>
      </c>
      <c r="C6" s="6">
        <v>121743</v>
      </c>
      <c r="D6" s="6">
        <v>105141</v>
      </c>
      <c r="E6" s="6">
        <v>172596</v>
      </c>
      <c r="F6" s="6">
        <v>144686</v>
      </c>
      <c r="G6" s="6">
        <v>88612</v>
      </c>
      <c r="H6" s="6">
        <v>29789</v>
      </c>
      <c r="I6" s="6">
        <v>-50022</v>
      </c>
      <c r="J6" s="6">
        <v>-159425</v>
      </c>
      <c r="K6" s="6">
        <v>-274055</v>
      </c>
      <c r="L6" s="6">
        <v>-420868</v>
      </c>
      <c r="M6" s="6">
        <v>-530899</v>
      </c>
      <c r="N6" s="6">
        <v>-166809</v>
      </c>
      <c r="O6" s="6">
        <v>-297106</v>
      </c>
      <c r="P6" s="6">
        <v>-396236</v>
      </c>
      <c r="Q6" s="6">
        <v>-498117</v>
      </c>
      <c r="R6" s="6">
        <v>-631962</v>
      </c>
      <c r="S6" s="6">
        <v>-734436</v>
      </c>
      <c r="T6" s="6">
        <v>-882641</v>
      </c>
      <c r="U6" s="6">
        <v>-1034846</v>
      </c>
      <c r="V6" s="6">
        <v>-1148308</v>
      </c>
      <c r="W6" s="6">
        <v>-1322850</v>
      </c>
      <c r="X6" s="6">
        <v>-1460955</v>
      </c>
      <c r="Y6" s="6">
        <v>-1534810</v>
      </c>
      <c r="Z6" s="6">
        <v>-129989</v>
      </c>
      <c r="AA6" s="6">
        <v>-218572</v>
      </c>
      <c r="AB6" s="6">
        <v>-328787</v>
      </c>
      <c r="AC6" s="6">
        <v>-432662</v>
      </c>
      <c r="AD6" s="6">
        <v>-511564</v>
      </c>
      <c r="AE6" s="6">
        <v>-617683</v>
      </c>
      <c r="AF6" s="6">
        <v>-733196</v>
      </c>
      <c r="AG6" s="6">
        <v>-818040</v>
      </c>
      <c r="AH6" s="6">
        <v>-678497</v>
      </c>
      <c r="AI6" s="6">
        <v>-722206</v>
      </c>
      <c r="AJ6" s="6">
        <v>-727876</v>
      </c>
      <c r="AK6" s="6">
        <v>-721282</v>
      </c>
      <c r="AL6" s="6">
        <v>-20462</v>
      </c>
      <c r="AM6" s="6">
        <v>-51115</v>
      </c>
      <c r="AN6" s="6">
        <v>-59093</v>
      </c>
      <c r="AO6" s="6">
        <v>-57887</v>
      </c>
      <c r="AP6" s="6">
        <v>-50821</v>
      </c>
      <c r="AQ6" s="6">
        <v>-64971</v>
      </c>
      <c r="AR6" s="6">
        <v>-74854</v>
      </c>
      <c r="AS6" s="6">
        <v>-49141</v>
      </c>
      <c r="AT6" s="6">
        <v>28345</v>
      </c>
      <c r="AU6" s="6">
        <v>65901</v>
      </c>
      <c r="AV6" s="6">
        <v>60450</v>
      </c>
      <c r="AW6" s="6">
        <v>30581</v>
      </c>
      <c r="AX6" s="6">
        <v>11621</v>
      </c>
      <c r="AY6" s="6">
        <v>-14103</v>
      </c>
      <c r="AZ6" s="6">
        <v>-17845</v>
      </c>
      <c r="BA6" s="6">
        <v>-12764</v>
      </c>
      <c r="BB6" s="6">
        <v>-8489</v>
      </c>
      <c r="BC6" s="6">
        <v>-14304</v>
      </c>
      <c r="BD6" s="6">
        <v>80089</v>
      </c>
      <c r="BE6" s="6">
        <v>114404</v>
      </c>
      <c r="BF6" s="6">
        <v>415999</v>
      </c>
      <c r="BG6" s="6">
        <v>414578</v>
      </c>
      <c r="BH6" s="6">
        <v>441508</v>
      </c>
      <c r="BI6" s="6">
        <v>431198</v>
      </c>
      <c r="BJ6" s="6">
        <v>5460</v>
      </c>
      <c r="BK6" s="6">
        <v>1145</v>
      </c>
      <c r="BL6" s="6">
        <v>-7714</v>
      </c>
      <c r="BM6" s="6">
        <v>-33162</v>
      </c>
      <c r="BN6" s="6">
        <v>-40700</v>
      </c>
      <c r="BO6" s="6">
        <v>-42694</v>
      </c>
      <c r="BP6" s="6">
        <v>-86659</v>
      </c>
      <c r="BQ6" s="6">
        <v>-112783</v>
      </c>
      <c r="BR6" s="6">
        <v>116878</v>
      </c>
      <c r="BS6" s="6">
        <v>75405</v>
      </c>
      <c r="BT6" s="6">
        <v>39104</v>
      </c>
      <c r="BU6" s="6">
        <v>37451</v>
      </c>
      <c r="BV6" s="6">
        <v>186453</v>
      </c>
      <c r="BW6" s="6">
        <v>183849</v>
      </c>
      <c r="BX6" s="6">
        <v>189959</v>
      </c>
      <c r="BY6" s="6">
        <v>225064</v>
      </c>
      <c r="BZ6" s="6">
        <v>216660</v>
      </c>
      <c r="CA6" s="6">
        <v>222860</v>
      </c>
      <c r="CB6" s="6">
        <v>241050</v>
      </c>
      <c r="CC6" s="6">
        <v>221158</v>
      </c>
      <c r="CD6" s="6">
        <v>-146121</v>
      </c>
      <c r="CE6" s="6">
        <v>-121865</v>
      </c>
      <c r="CF6" s="6">
        <v>-111293</v>
      </c>
      <c r="CG6" s="6">
        <v>-88935</v>
      </c>
      <c r="CH6" s="6">
        <v>-180614</v>
      </c>
      <c r="CI6" s="6">
        <v>-166304</v>
      </c>
      <c r="CJ6" s="6">
        <v>-154913</v>
      </c>
    </row>
    <row r="7" spans="1:88" ht="18" customHeight="1" x14ac:dyDescent="0.25">
      <c r="A7" s="7" t="s">
        <v>92</v>
      </c>
      <c r="B7" s="8">
        <v>-9187</v>
      </c>
      <c r="C7" s="8">
        <v>163253</v>
      </c>
      <c r="D7" s="8">
        <v>240277</v>
      </c>
      <c r="E7" s="8">
        <v>344324</v>
      </c>
      <c r="F7" s="8">
        <v>576124</v>
      </c>
      <c r="G7" s="8">
        <v>759856</v>
      </c>
      <c r="H7" s="8">
        <v>803806</v>
      </c>
      <c r="I7" s="8">
        <v>882419</v>
      </c>
      <c r="J7" s="8">
        <v>928986</v>
      </c>
      <c r="K7" s="8">
        <v>1150932</v>
      </c>
      <c r="L7" s="8">
        <v>1044880</v>
      </c>
      <c r="M7" s="8">
        <v>1182471</v>
      </c>
      <c r="N7" s="8">
        <v>101174</v>
      </c>
      <c r="O7" s="8">
        <v>69863</v>
      </c>
      <c r="P7" s="8">
        <v>150968</v>
      </c>
      <c r="Q7" s="8">
        <v>108817</v>
      </c>
      <c r="R7" s="8">
        <v>-20843</v>
      </c>
      <c r="S7" s="8">
        <v>-49634</v>
      </c>
      <c r="T7" s="8">
        <v>-93350</v>
      </c>
      <c r="U7" s="8">
        <v>-83762</v>
      </c>
      <c r="V7" s="8">
        <v>-132891</v>
      </c>
      <c r="W7" s="8">
        <v>-68994</v>
      </c>
      <c r="X7" s="8">
        <v>-261828</v>
      </c>
      <c r="Y7" s="8">
        <v>-395553</v>
      </c>
      <c r="Z7" s="8">
        <v>-43582</v>
      </c>
      <c r="AA7" s="8">
        <v>-165244</v>
      </c>
      <c r="AB7" s="8">
        <v>-203731</v>
      </c>
      <c r="AC7" s="8">
        <v>-243047</v>
      </c>
      <c r="AD7" s="8">
        <v>-341639</v>
      </c>
      <c r="AE7" s="8">
        <v>-489087</v>
      </c>
      <c r="AF7" s="8">
        <v>-522388</v>
      </c>
      <c r="AG7" s="8">
        <v>-625264</v>
      </c>
      <c r="AH7" s="8">
        <v>-817000</v>
      </c>
      <c r="AI7" s="8">
        <v>-1051518</v>
      </c>
      <c r="AJ7" s="8">
        <v>-1257786</v>
      </c>
      <c r="AK7" s="8">
        <v>-1341622</v>
      </c>
      <c r="AL7" s="8">
        <v>-113215</v>
      </c>
      <c r="AM7" s="8">
        <v>-245648</v>
      </c>
      <c r="AN7" s="8">
        <v>-302617</v>
      </c>
      <c r="AO7" s="8">
        <v>-341958</v>
      </c>
      <c r="AP7" s="8">
        <v>-414617</v>
      </c>
      <c r="AQ7" s="8">
        <v>-465512</v>
      </c>
      <c r="AR7" s="8">
        <v>-536975</v>
      </c>
      <c r="AS7" s="8">
        <v>-592325</v>
      </c>
      <c r="AT7" s="8">
        <v>-512869</v>
      </c>
      <c r="AU7" s="8">
        <v>-579400</v>
      </c>
      <c r="AV7" s="8">
        <v>-645968</v>
      </c>
      <c r="AW7" s="8">
        <v>-559143</v>
      </c>
      <c r="AX7" s="8">
        <v>-64807</v>
      </c>
      <c r="AY7" s="8">
        <v>132936</v>
      </c>
      <c r="AZ7" s="8">
        <v>255791</v>
      </c>
      <c r="BA7" s="8">
        <v>676211</v>
      </c>
      <c r="BB7" s="8">
        <v>841327</v>
      </c>
      <c r="BC7" s="8">
        <v>1069931</v>
      </c>
      <c r="BD7" s="8">
        <v>1457219</v>
      </c>
      <c r="BE7" s="8">
        <v>1653218</v>
      </c>
      <c r="BF7" s="8">
        <v>1893497</v>
      </c>
      <c r="BG7" s="8">
        <v>1883734</v>
      </c>
      <c r="BH7" s="8">
        <v>2335732</v>
      </c>
      <c r="BI7" s="8">
        <v>2521440</v>
      </c>
      <c r="BJ7" s="8">
        <v>273758</v>
      </c>
      <c r="BK7" s="8">
        <v>642811</v>
      </c>
      <c r="BL7" s="8">
        <v>738768</v>
      </c>
      <c r="BM7" s="8">
        <v>849457</v>
      </c>
      <c r="BN7" s="8">
        <v>936704</v>
      </c>
      <c r="BO7" s="8">
        <v>1022765</v>
      </c>
      <c r="BP7" s="8">
        <v>1050826</v>
      </c>
      <c r="BQ7" s="8">
        <v>1067504</v>
      </c>
      <c r="BR7" s="8">
        <v>1152577</v>
      </c>
      <c r="BS7" s="8">
        <v>1185305</v>
      </c>
      <c r="BT7" s="8">
        <v>1163530</v>
      </c>
      <c r="BU7" s="8">
        <v>1378287</v>
      </c>
      <c r="BV7" s="8">
        <v>126560</v>
      </c>
      <c r="BW7" s="8">
        <v>3898</v>
      </c>
      <c r="BX7" s="8">
        <v>59887</v>
      </c>
      <c r="BY7" s="8">
        <v>62415</v>
      </c>
      <c r="BZ7" s="8">
        <v>124511</v>
      </c>
      <c r="CA7" s="8">
        <v>231105</v>
      </c>
      <c r="CB7" s="8">
        <v>265719</v>
      </c>
      <c r="CC7" s="8">
        <v>348116</v>
      </c>
      <c r="CD7" s="8">
        <v>404475</v>
      </c>
      <c r="CE7" s="8">
        <v>439187</v>
      </c>
      <c r="CF7" s="8">
        <v>607374</v>
      </c>
      <c r="CG7" s="8">
        <v>582089</v>
      </c>
      <c r="CH7" s="8">
        <v>-151406</v>
      </c>
      <c r="CI7" s="8">
        <v>4959</v>
      </c>
      <c r="CJ7" s="8">
        <v>229815</v>
      </c>
    </row>
    <row r="8" spans="1:88" ht="18" customHeight="1" x14ac:dyDescent="0.25">
      <c r="A8" s="5" t="s">
        <v>93</v>
      </c>
      <c r="B8" s="6">
        <v>76626</v>
      </c>
      <c r="C8" s="6">
        <v>117181</v>
      </c>
      <c r="D8" s="6">
        <v>114637</v>
      </c>
      <c r="E8" s="6">
        <v>81445</v>
      </c>
      <c r="F8" s="6">
        <v>-96118</v>
      </c>
      <c r="G8" s="6">
        <v>-633964</v>
      </c>
      <c r="H8" s="6">
        <v>-602941</v>
      </c>
      <c r="I8" s="6">
        <v>-653308</v>
      </c>
      <c r="J8" s="6">
        <v>-384493</v>
      </c>
      <c r="K8" s="6">
        <v>-458130</v>
      </c>
      <c r="L8" s="6">
        <v>-350576</v>
      </c>
      <c r="M8" s="6">
        <v>-292622</v>
      </c>
      <c r="N8" s="6">
        <v>-11289</v>
      </c>
      <c r="O8" s="6">
        <v>-109269</v>
      </c>
      <c r="P8" s="6">
        <v>-104025</v>
      </c>
      <c r="Q8" s="6">
        <v>-48643</v>
      </c>
      <c r="R8" s="6">
        <v>-126228</v>
      </c>
      <c r="S8" s="6">
        <v>-125706</v>
      </c>
      <c r="T8" s="6">
        <v>-226209</v>
      </c>
      <c r="U8" s="6">
        <v>-142376</v>
      </c>
      <c r="V8" s="6">
        <v>-201657</v>
      </c>
      <c r="W8" s="6">
        <v>-436939</v>
      </c>
      <c r="X8" s="6">
        <v>-1216449</v>
      </c>
      <c r="Y8" s="6">
        <v>-1324731</v>
      </c>
      <c r="Z8" s="6">
        <v>-75642</v>
      </c>
      <c r="AA8" s="6">
        <v>-240957</v>
      </c>
      <c r="AB8" s="6">
        <v>-356996</v>
      </c>
      <c r="AC8" s="6">
        <v>-442947</v>
      </c>
      <c r="AD8" s="6">
        <v>-218378</v>
      </c>
      <c r="AE8" s="6">
        <v>449078</v>
      </c>
      <c r="AF8" s="6">
        <v>452131</v>
      </c>
      <c r="AG8" s="6">
        <v>697492</v>
      </c>
      <c r="AH8" s="6">
        <v>479315</v>
      </c>
      <c r="AI8" s="6">
        <v>300445</v>
      </c>
      <c r="AJ8" s="6">
        <v>-1228316</v>
      </c>
      <c r="AK8" s="6">
        <v>-1165588</v>
      </c>
      <c r="AL8" s="6">
        <v>-80427</v>
      </c>
      <c r="AM8" s="6">
        <v>-303359</v>
      </c>
      <c r="AN8" s="6">
        <v>-341246</v>
      </c>
      <c r="AO8" s="6">
        <v>-226227</v>
      </c>
      <c r="AP8" s="6">
        <v>-391213</v>
      </c>
      <c r="AQ8" s="6">
        <v>-270532</v>
      </c>
      <c r="AR8" s="6">
        <v>-259538</v>
      </c>
      <c r="AS8" s="6">
        <v>-581694</v>
      </c>
      <c r="AT8" s="6">
        <v>-414400</v>
      </c>
      <c r="AU8" s="6">
        <v>-206251</v>
      </c>
      <c r="AV8" s="6">
        <v>-83331</v>
      </c>
      <c r="AW8" s="6">
        <v>23331</v>
      </c>
      <c r="AX8" s="6">
        <v>31493</v>
      </c>
      <c r="AY8" s="6">
        <v>-1492</v>
      </c>
      <c r="AZ8" s="6">
        <v>95686</v>
      </c>
      <c r="BA8" s="6">
        <v>-17786</v>
      </c>
      <c r="BB8" s="6">
        <v>-148421</v>
      </c>
      <c r="BC8" s="6">
        <v>-185918</v>
      </c>
      <c r="BD8" s="6">
        <v>22244</v>
      </c>
      <c r="BE8" s="6">
        <v>-74325</v>
      </c>
      <c r="BF8" s="6">
        <v>-132561</v>
      </c>
      <c r="BG8" s="6">
        <v>-144643</v>
      </c>
      <c r="BH8" s="6">
        <v>-158409</v>
      </c>
      <c r="BI8" s="6">
        <v>-403444</v>
      </c>
      <c r="BJ8" s="6">
        <v>198959</v>
      </c>
      <c r="BK8" s="6">
        <v>292188</v>
      </c>
      <c r="BL8" s="6">
        <v>251683</v>
      </c>
      <c r="BM8" s="6">
        <v>221549</v>
      </c>
      <c r="BN8" s="6">
        <v>502945</v>
      </c>
      <c r="BO8" s="6">
        <v>556389</v>
      </c>
      <c r="BP8" s="6">
        <v>406162</v>
      </c>
      <c r="BQ8" s="6">
        <v>369062</v>
      </c>
      <c r="BR8" s="6">
        <v>402327</v>
      </c>
      <c r="BS8" s="6">
        <v>190090</v>
      </c>
      <c r="BT8" s="6">
        <v>300620</v>
      </c>
      <c r="BU8" s="6">
        <v>695478</v>
      </c>
      <c r="BV8" s="6">
        <v>-252334</v>
      </c>
      <c r="BW8" s="6">
        <v>-241069</v>
      </c>
      <c r="BX8" s="6">
        <v>-74221</v>
      </c>
      <c r="BY8" s="6">
        <v>-87982</v>
      </c>
      <c r="BZ8" s="6">
        <v>-60368</v>
      </c>
      <c r="CA8" s="6">
        <v>92573</v>
      </c>
      <c r="CB8" s="6">
        <v>88075</v>
      </c>
      <c r="CC8" s="6">
        <v>127813</v>
      </c>
      <c r="CD8" s="6">
        <v>173943</v>
      </c>
      <c r="CE8" s="6">
        <v>100517</v>
      </c>
      <c r="CF8" s="6">
        <v>134346</v>
      </c>
      <c r="CG8" s="6">
        <v>54661</v>
      </c>
      <c r="CH8" s="6">
        <v>-11332</v>
      </c>
      <c r="CI8" s="6">
        <v>-66493</v>
      </c>
      <c r="CJ8" s="6">
        <v>-138272</v>
      </c>
    </row>
    <row r="9" spans="1:88" ht="18" customHeight="1" x14ac:dyDescent="0.25">
      <c r="A9" s="7" t="s">
        <v>94</v>
      </c>
      <c r="B9" s="8">
        <v>295932</v>
      </c>
      <c r="C9" s="8">
        <v>305289</v>
      </c>
      <c r="D9" s="8">
        <v>423283</v>
      </c>
      <c r="E9" s="8">
        <v>498309</v>
      </c>
      <c r="F9" s="8">
        <v>691268</v>
      </c>
      <c r="G9" s="8">
        <v>703678</v>
      </c>
      <c r="H9" s="8">
        <v>1010909</v>
      </c>
      <c r="I9" s="8">
        <v>955981</v>
      </c>
      <c r="J9" s="8">
        <v>1059499</v>
      </c>
      <c r="K9" s="8">
        <v>1108106</v>
      </c>
      <c r="L9" s="8">
        <v>1020911</v>
      </c>
      <c r="M9" s="8">
        <v>1048597</v>
      </c>
      <c r="N9" s="8">
        <v>3507</v>
      </c>
      <c r="O9" s="8">
        <v>-64761</v>
      </c>
      <c r="P9" s="8">
        <v>12319</v>
      </c>
      <c r="Q9" s="8">
        <v>-29404</v>
      </c>
      <c r="R9" s="8">
        <v>-209391</v>
      </c>
      <c r="S9" s="8">
        <v>-201133</v>
      </c>
      <c r="T9" s="8">
        <v>-516928</v>
      </c>
      <c r="U9" s="8">
        <v>-586065</v>
      </c>
      <c r="V9" s="8">
        <v>-771113</v>
      </c>
      <c r="W9" s="8">
        <v>-897484</v>
      </c>
      <c r="X9" s="8">
        <v>-1052760</v>
      </c>
      <c r="Y9" s="8">
        <v>-1066986</v>
      </c>
      <c r="Z9" s="8">
        <v>-365357</v>
      </c>
      <c r="AA9" s="8">
        <v>-451943</v>
      </c>
      <c r="AB9" s="8">
        <v>-829233</v>
      </c>
      <c r="AC9" s="8">
        <v>-1043206</v>
      </c>
      <c r="AD9" s="8">
        <v>-1428287</v>
      </c>
      <c r="AE9" s="8">
        <v>-1508371</v>
      </c>
      <c r="AF9" s="8">
        <v>-1969746</v>
      </c>
      <c r="AG9" s="8">
        <v>-1980570</v>
      </c>
      <c r="AH9" s="8">
        <v>-2341194</v>
      </c>
      <c r="AI9" s="8">
        <v>-2362358</v>
      </c>
      <c r="AJ9" s="8">
        <v>-2666256</v>
      </c>
      <c r="AK9" s="8">
        <v>-2759950</v>
      </c>
      <c r="AL9" s="8">
        <v>-353493</v>
      </c>
      <c r="AM9" s="8">
        <v>-300115</v>
      </c>
      <c r="AN9" s="8">
        <v>-481789</v>
      </c>
      <c r="AO9" s="8">
        <v>-414316</v>
      </c>
      <c r="AP9" s="8">
        <v>-432823</v>
      </c>
      <c r="AQ9" s="8">
        <v>-447421</v>
      </c>
      <c r="AR9" s="8">
        <v>-483326</v>
      </c>
      <c r="AS9" s="8">
        <v>-464372</v>
      </c>
      <c r="AT9" s="8">
        <v>-495964</v>
      </c>
      <c r="AU9" s="8">
        <v>-505885</v>
      </c>
      <c r="AV9" s="8">
        <v>-487440</v>
      </c>
      <c r="AW9" s="8">
        <v>-568368</v>
      </c>
      <c r="AX9" s="8">
        <v>58019</v>
      </c>
      <c r="AY9" s="8">
        <v>-47021</v>
      </c>
      <c r="AZ9" s="8">
        <v>-105884</v>
      </c>
      <c r="BA9" s="8">
        <v>-33599</v>
      </c>
      <c r="BB9" s="8">
        <v>-5704</v>
      </c>
      <c r="BC9" s="8">
        <v>-47478</v>
      </c>
      <c r="BD9" s="8">
        <v>-79275</v>
      </c>
      <c r="BE9" s="8">
        <v>-118558</v>
      </c>
      <c r="BF9" s="8">
        <v>-166881</v>
      </c>
      <c r="BG9" s="8">
        <v>-250053</v>
      </c>
      <c r="BH9" s="8">
        <v>-330711</v>
      </c>
      <c r="BI9" s="8">
        <v>-360759</v>
      </c>
      <c r="BJ9" s="8">
        <v>50665</v>
      </c>
      <c r="BK9" s="8">
        <v>29181</v>
      </c>
      <c r="BL9" s="8">
        <v>181583</v>
      </c>
      <c r="BM9" s="8">
        <v>95255</v>
      </c>
      <c r="BN9" s="8">
        <v>111623</v>
      </c>
      <c r="BO9" s="8">
        <v>113928</v>
      </c>
      <c r="BP9" s="8">
        <v>203160</v>
      </c>
      <c r="BQ9" s="8">
        <v>206583</v>
      </c>
      <c r="BR9" s="8">
        <v>264340</v>
      </c>
      <c r="BS9" s="8">
        <v>285619</v>
      </c>
      <c r="BT9" s="8">
        <v>415743</v>
      </c>
      <c r="BU9" s="8">
        <v>430245</v>
      </c>
      <c r="BV9" s="8">
        <v>15990</v>
      </c>
      <c r="BW9" s="8">
        <v>49249</v>
      </c>
      <c r="BX9" s="8">
        <v>7818</v>
      </c>
      <c r="BY9" s="8">
        <v>-6497</v>
      </c>
      <c r="BZ9" s="8">
        <v>15385</v>
      </c>
      <c r="CA9" s="8">
        <v>-9106</v>
      </c>
      <c r="CB9" s="8">
        <v>28105</v>
      </c>
      <c r="CC9" s="8">
        <v>-26919</v>
      </c>
      <c r="CD9" s="8">
        <v>151145</v>
      </c>
      <c r="CE9" s="8">
        <v>140202</v>
      </c>
      <c r="CF9" s="8">
        <v>280912</v>
      </c>
      <c r="CG9" s="8">
        <v>165230</v>
      </c>
      <c r="CH9" s="8">
        <v>-371712</v>
      </c>
      <c r="CI9" s="8">
        <v>140725</v>
      </c>
      <c r="CJ9" s="8">
        <v>108808</v>
      </c>
    </row>
    <row r="10" spans="1:88" ht="18" customHeight="1" x14ac:dyDescent="0.25">
      <c r="A10" s="5" t="s">
        <v>95</v>
      </c>
      <c r="B10" s="6">
        <v>0</v>
      </c>
      <c r="C10" s="6">
        <v>533</v>
      </c>
      <c r="D10" s="6">
        <v>481</v>
      </c>
      <c r="E10" s="6">
        <v>675</v>
      </c>
      <c r="F10" s="6">
        <v>686</v>
      </c>
      <c r="G10" s="6">
        <v>-1235</v>
      </c>
      <c r="H10" s="6">
        <v>-1056</v>
      </c>
      <c r="I10" s="6">
        <v>-1147</v>
      </c>
      <c r="J10" s="6">
        <v>-1147</v>
      </c>
      <c r="K10" s="6">
        <v>-942</v>
      </c>
      <c r="L10" s="6">
        <v>-942</v>
      </c>
      <c r="M10" s="6">
        <v>-406</v>
      </c>
      <c r="N10" s="6">
        <v>218</v>
      </c>
      <c r="O10" s="6">
        <v>-574</v>
      </c>
      <c r="P10" s="6">
        <v>-625</v>
      </c>
      <c r="Q10" s="6">
        <v>-855</v>
      </c>
      <c r="R10" s="6">
        <v>-865</v>
      </c>
      <c r="S10" s="6">
        <v>-884</v>
      </c>
      <c r="T10" s="6">
        <v>-1092</v>
      </c>
      <c r="U10" s="6">
        <v>-952</v>
      </c>
      <c r="V10" s="6">
        <v>-847</v>
      </c>
      <c r="W10" s="6">
        <v>-1219</v>
      </c>
      <c r="X10" s="6">
        <v>-1219</v>
      </c>
      <c r="Y10" s="6">
        <v>-1469</v>
      </c>
      <c r="Z10" s="6">
        <v>-217.9</v>
      </c>
      <c r="AA10" s="6">
        <v>-73</v>
      </c>
      <c r="AB10" s="6">
        <v>404</v>
      </c>
      <c r="AC10" s="6">
        <v>489</v>
      </c>
      <c r="AD10" s="6">
        <v>454</v>
      </c>
      <c r="AE10" s="6">
        <v>420</v>
      </c>
      <c r="AF10" s="6">
        <v>449</v>
      </c>
      <c r="AG10" s="6">
        <v>309</v>
      </c>
      <c r="AH10" s="6">
        <v>296</v>
      </c>
      <c r="AI10" s="6">
        <v>242</v>
      </c>
      <c r="AJ10" s="6">
        <v>283</v>
      </c>
      <c r="AK10" s="6">
        <v>181</v>
      </c>
      <c r="AL10" s="6">
        <v>95.9</v>
      </c>
      <c r="AM10" s="6">
        <v>36</v>
      </c>
      <c r="AN10" s="6">
        <v>-479</v>
      </c>
      <c r="AO10" s="6">
        <v>-536</v>
      </c>
      <c r="AP10" s="6">
        <v>-517</v>
      </c>
      <c r="AQ10" s="6">
        <v>-514</v>
      </c>
      <c r="AR10" s="6">
        <v>-505</v>
      </c>
      <c r="AS10" s="6">
        <v>-505</v>
      </c>
      <c r="AT10" s="6">
        <v>-544</v>
      </c>
      <c r="AU10" s="6">
        <v>-544</v>
      </c>
      <c r="AV10" s="6">
        <v>-547</v>
      </c>
      <c r="AW10" s="6">
        <v>-617</v>
      </c>
      <c r="AX10" s="6">
        <v>-51</v>
      </c>
      <c r="AY10" s="6">
        <v>-73</v>
      </c>
      <c r="AZ10" s="6">
        <v>-53</v>
      </c>
      <c r="BA10" s="6">
        <v>-116</v>
      </c>
      <c r="BB10" s="6">
        <v>-179</v>
      </c>
      <c r="BC10" s="6">
        <v>-182</v>
      </c>
      <c r="BD10" s="6">
        <v>-170</v>
      </c>
      <c r="BE10" s="6">
        <v>-170</v>
      </c>
      <c r="BF10" s="6">
        <v>-184</v>
      </c>
      <c r="BG10" s="6">
        <v>-169</v>
      </c>
      <c r="BH10" s="6">
        <v>-196</v>
      </c>
      <c r="BI10" s="6">
        <v>-245</v>
      </c>
      <c r="BJ10" s="6">
        <v>-45</v>
      </c>
      <c r="BK10" s="6">
        <v>-103</v>
      </c>
      <c r="BL10" s="6">
        <v>-70</v>
      </c>
      <c r="BM10" s="6">
        <v>-42</v>
      </c>
      <c r="BN10" s="6">
        <v>-42</v>
      </c>
      <c r="BO10" s="6">
        <v>-64</v>
      </c>
      <c r="BP10" s="6">
        <v>-93</v>
      </c>
      <c r="BQ10" s="6">
        <v>-84</v>
      </c>
      <c r="BR10" s="6">
        <v>-63</v>
      </c>
      <c r="BS10" s="6">
        <v>-74</v>
      </c>
      <c r="BT10" s="6">
        <v>26</v>
      </c>
      <c r="BU10" s="6">
        <v>-39</v>
      </c>
      <c r="BV10" s="6">
        <v>31</v>
      </c>
      <c r="BW10" s="6">
        <v>87</v>
      </c>
      <c r="BX10" s="6">
        <v>50</v>
      </c>
      <c r="BY10" s="6">
        <v>20</v>
      </c>
      <c r="BZ10" s="6">
        <v>32</v>
      </c>
      <c r="CA10" s="6">
        <v>24</v>
      </c>
      <c r="CB10" s="6">
        <v>6</v>
      </c>
      <c r="CC10" s="6">
        <v>15</v>
      </c>
      <c r="CD10" s="6">
        <v>-29</v>
      </c>
      <c r="CE10" s="6">
        <v>-28</v>
      </c>
      <c r="CF10" s="6">
        <v>-132</v>
      </c>
      <c r="CG10" s="6">
        <v>-95</v>
      </c>
      <c r="CH10" s="6">
        <v>-25</v>
      </c>
      <c r="CI10" s="6">
        <v>17</v>
      </c>
      <c r="CJ10" s="6">
        <v>1</v>
      </c>
    </row>
    <row r="11" spans="1:88" ht="18" customHeight="1" x14ac:dyDescent="0.25">
      <c r="A11" s="7" t="s">
        <v>96</v>
      </c>
      <c r="B11" s="8">
        <v>39598</v>
      </c>
      <c r="C11" s="8">
        <v>15178</v>
      </c>
      <c r="D11" s="8">
        <v>21270</v>
      </c>
      <c r="E11" s="8">
        <v>36444</v>
      </c>
      <c r="F11" s="8">
        <v>24389</v>
      </c>
      <c r="G11" s="8">
        <v>8244</v>
      </c>
      <c r="H11" s="8">
        <v>-10691</v>
      </c>
      <c r="I11" s="8">
        <v>20402</v>
      </c>
      <c r="J11" s="8">
        <v>-24</v>
      </c>
      <c r="K11" s="8">
        <v>1261</v>
      </c>
      <c r="L11" s="8">
        <v>47073</v>
      </c>
      <c r="M11" s="8">
        <v>0</v>
      </c>
      <c r="N11" s="8">
        <v>-23613</v>
      </c>
      <c r="O11" s="8">
        <v>16797</v>
      </c>
      <c r="P11" s="8">
        <v>3855</v>
      </c>
      <c r="Q11" s="8">
        <v>-30987</v>
      </c>
      <c r="R11" s="8">
        <v>-12919</v>
      </c>
      <c r="S11" s="8">
        <v>-30173</v>
      </c>
      <c r="T11" s="8">
        <v>-2815</v>
      </c>
      <c r="U11" s="8">
        <v>-32364</v>
      </c>
      <c r="V11" s="8">
        <v>5034</v>
      </c>
      <c r="W11" s="8">
        <v>24886</v>
      </c>
      <c r="X11" s="8">
        <v>-68509</v>
      </c>
      <c r="Y11" s="8">
        <v>0</v>
      </c>
      <c r="Z11" s="8">
        <v>6785</v>
      </c>
      <c r="AA11" s="8">
        <v>-20042</v>
      </c>
      <c r="AB11" s="8">
        <v>-21778</v>
      </c>
      <c r="AC11" s="8">
        <v>13808</v>
      </c>
      <c r="AD11" s="8">
        <v>-15996</v>
      </c>
      <c r="AE11" s="8">
        <v>-2228</v>
      </c>
      <c r="AF11" s="8">
        <v>13128</v>
      </c>
      <c r="AG11" s="8">
        <v>-4575</v>
      </c>
      <c r="AH11" s="8">
        <v>-13323</v>
      </c>
      <c r="AI11" s="8">
        <v>-26927</v>
      </c>
      <c r="AJ11" s="8">
        <v>2091</v>
      </c>
      <c r="AK11" s="8">
        <v>0</v>
      </c>
      <c r="AL11" s="8">
        <v>-26860</v>
      </c>
      <c r="AM11" s="8">
        <v>-8406</v>
      </c>
      <c r="AN11" s="8">
        <v>683</v>
      </c>
      <c r="AO11" s="8">
        <v>7871</v>
      </c>
      <c r="AP11" s="8">
        <v>2920</v>
      </c>
      <c r="AQ11" s="8">
        <v>6628</v>
      </c>
      <c r="AR11" s="8">
        <v>-11634</v>
      </c>
      <c r="AS11" s="8">
        <v>2785</v>
      </c>
      <c r="AT11" s="8">
        <v>4988</v>
      </c>
      <c r="AU11" s="8">
        <v>-15616</v>
      </c>
      <c r="AV11" s="8">
        <v>-2437</v>
      </c>
      <c r="AW11" s="8">
        <v>-1</v>
      </c>
      <c r="AX11" s="8">
        <v>12880</v>
      </c>
      <c r="AY11" s="8">
        <v>999</v>
      </c>
      <c r="AZ11" s="8">
        <v>-6946</v>
      </c>
      <c r="BA11" s="8">
        <v>-1290</v>
      </c>
      <c r="BB11" s="8">
        <v>-266</v>
      </c>
      <c r="BC11" s="8">
        <v>764</v>
      </c>
      <c r="BD11" s="8">
        <v>-7615</v>
      </c>
      <c r="BE11" s="8">
        <v>6257</v>
      </c>
      <c r="BF11" s="8">
        <v>4946</v>
      </c>
      <c r="BG11" s="8">
        <v>4662</v>
      </c>
      <c r="BH11" s="8">
        <v>14843</v>
      </c>
      <c r="BI11" s="8">
        <v>1</v>
      </c>
      <c r="BJ11" s="8">
        <v>-9216</v>
      </c>
      <c r="BK11" s="8">
        <v>8792</v>
      </c>
      <c r="BL11" s="8">
        <v>3976</v>
      </c>
      <c r="BM11" s="8">
        <v>-5556</v>
      </c>
      <c r="BN11" s="8">
        <v>22901</v>
      </c>
      <c r="BO11" s="8">
        <v>3068</v>
      </c>
      <c r="BP11" s="8">
        <v>11570</v>
      </c>
      <c r="BQ11" s="8">
        <v>9226</v>
      </c>
      <c r="BR11" s="8">
        <v>-4121</v>
      </c>
      <c r="BS11" s="8">
        <v>1657</v>
      </c>
      <c r="BT11" s="8">
        <v>-1104</v>
      </c>
      <c r="BU11" s="8">
        <v>0</v>
      </c>
      <c r="BV11" s="8">
        <v>22783</v>
      </c>
      <c r="BW11" s="8">
        <v>7635</v>
      </c>
      <c r="BX11" s="8">
        <v>-6388</v>
      </c>
      <c r="BY11" s="8">
        <v>11681</v>
      </c>
      <c r="BZ11" s="8">
        <v>-11328</v>
      </c>
      <c r="CA11" s="8">
        <v>1343</v>
      </c>
      <c r="CB11" s="8">
        <v>7640</v>
      </c>
      <c r="CC11" s="8">
        <v>3053</v>
      </c>
      <c r="CD11" s="8">
        <v>14221</v>
      </c>
      <c r="CE11" s="8">
        <v>17455</v>
      </c>
      <c r="CF11" s="8">
        <v>3043</v>
      </c>
      <c r="CG11" s="8">
        <v>0</v>
      </c>
      <c r="CH11" s="8">
        <v>3094</v>
      </c>
      <c r="CI11" s="8">
        <v>21005</v>
      </c>
      <c r="CJ11" s="8">
        <v>8618</v>
      </c>
    </row>
    <row r="12" spans="1:88" ht="18" customHeight="1" x14ac:dyDescent="0.3">
      <c r="A12" s="5" t="s">
        <v>113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1316</v>
      </c>
      <c r="BY12" s="6">
        <v>22203</v>
      </c>
      <c r="BZ12" s="6">
        <v>121080</v>
      </c>
      <c r="CA12" s="6">
        <v>126479</v>
      </c>
      <c r="CB12" s="6">
        <v>178617</v>
      </c>
      <c r="CC12" s="6">
        <v>190919</v>
      </c>
      <c r="CD12" s="6">
        <v>199968</v>
      </c>
      <c r="CE12" s="6">
        <v>215347</v>
      </c>
      <c r="CF12" s="6">
        <v>287254</v>
      </c>
      <c r="CG12" s="6">
        <v>317582</v>
      </c>
      <c r="CH12" s="6">
        <v>32599</v>
      </c>
      <c r="CI12" s="6">
        <v>35099</v>
      </c>
      <c r="CJ12" s="6">
        <v>212941</v>
      </c>
    </row>
    <row r="13" spans="1:88" ht="18" customHeight="1" x14ac:dyDescent="0.3">
      <c r="A13" s="7" t="s">
        <v>97</v>
      </c>
      <c r="B13" s="13">
        <v>515953</v>
      </c>
      <c r="C13" s="13">
        <v>936190</v>
      </c>
      <c r="D13" s="13">
        <v>1096920</v>
      </c>
      <c r="E13" s="13">
        <v>1388980</v>
      </c>
      <c r="F13" s="13">
        <v>1635285</v>
      </c>
      <c r="G13" s="13">
        <v>1226265</v>
      </c>
      <c r="H13" s="13">
        <v>1612800</v>
      </c>
      <c r="I13" s="13">
        <v>1499105</v>
      </c>
      <c r="J13" s="13">
        <v>1803581</v>
      </c>
      <c r="K13" s="13">
        <v>1849830</v>
      </c>
      <c r="L13" s="13">
        <v>1576197</v>
      </c>
      <c r="M13" s="13">
        <v>1710448</v>
      </c>
      <c r="N13" s="13">
        <v>-135624</v>
      </c>
      <c r="O13" s="13">
        <v>-684089</v>
      </c>
      <c r="P13" s="13">
        <v>-739104</v>
      </c>
      <c r="Q13" s="13">
        <v>-926759</v>
      </c>
      <c r="R13" s="13">
        <v>-1481486</v>
      </c>
      <c r="S13" s="13">
        <v>-1685977</v>
      </c>
      <c r="T13" s="13">
        <v>-2334476</v>
      </c>
      <c r="U13" s="13">
        <v>-2570965</v>
      </c>
      <c r="V13" s="13">
        <v>-2984083</v>
      </c>
      <c r="W13" s="13">
        <v>-3459272</v>
      </c>
      <c r="X13" s="13">
        <v>-5812625</v>
      </c>
      <c r="Y13" s="13">
        <v>-6472156</v>
      </c>
      <c r="Z13" s="13">
        <v>-875092</v>
      </c>
      <c r="AA13" s="13">
        <v>-1802859</v>
      </c>
      <c r="AB13" s="13">
        <v>-2596545</v>
      </c>
      <c r="AC13" s="13">
        <v>-3165732</v>
      </c>
      <c r="AD13" s="13">
        <v>-3592386</v>
      </c>
      <c r="AE13" s="13">
        <v>-3317871</v>
      </c>
      <c r="AF13" s="13">
        <v>-3984422</v>
      </c>
      <c r="AG13" s="13">
        <v>-3981853</v>
      </c>
      <c r="AH13" s="13">
        <v>-4772539</v>
      </c>
      <c r="AI13" s="13">
        <v>-5379608</v>
      </c>
      <c r="AJ13" s="13">
        <v>-8100376</v>
      </c>
      <c r="AK13" s="13">
        <v>-7734023</v>
      </c>
      <c r="AL13" s="13">
        <v>-660446</v>
      </c>
      <c r="AM13" s="13">
        <v>-1022740</v>
      </c>
      <c r="AN13" s="13">
        <v>-1274717</v>
      </c>
      <c r="AO13" s="13">
        <v>-1093033</v>
      </c>
      <c r="AP13" s="13">
        <v>-1411797</v>
      </c>
      <c r="AQ13" s="13">
        <v>-1377712</v>
      </c>
      <c r="AR13" s="13">
        <v>-1535372</v>
      </c>
      <c r="AS13" s="13">
        <v>-1865526</v>
      </c>
      <c r="AT13" s="13">
        <v>-1532178</v>
      </c>
      <c r="AU13" s="13">
        <v>-1396572</v>
      </c>
      <c r="AV13" s="13">
        <v>-1269910</v>
      </c>
      <c r="AW13" s="13">
        <v>-1290504</v>
      </c>
      <c r="AX13" s="13">
        <v>57194</v>
      </c>
      <c r="AY13" s="13">
        <v>103724</v>
      </c>
      <c r="AZ13" s="13">
        <v>270163</v>
      </c>
      <c r="BA13" s="13">
        <v>605970</v>
      </c>
      <c r="BB13" s="13">
        <v>677334</v>
      </c>
      <c r="BC13" s="13">
        <v>847480</v>
      </c>
      <c r="BD13" s="13">
        <v>1479686</v>
      </c>
      <c r="BE13" s="13">
        <v>1576023</v>
      </c>
      <c r="BF13" s="13">
        <v>1924609</v>
      </c>
      <c r="BG13" s="13">
        <v>1974702</v>
      </c>
      <c r="BH13" s="13">
        <v>2324340</v>
      </c>
      <c r="BI13" s="13">
        <v>2274560</v>
      </c>
      <c r="BJ13" s="13">
        <v>533303</v>
      </c>
      <c r="BK13" s="13">
        <v>1052864</v>
      </c>
      <c r="BL13" s="13">
        <v>1215947</v>
      </c>
      <c r="BM13" s="13">
        <v>1188646</v>
      </c>
      <c r="BN13" s="13">
        <v>1601066</v>
      </c>
      <c r="BO13" s="13">
        <v>1735152</v>
      </c>
      <c r="BP13" s="13">
        <v>1679610</v>
      </c>
      <c r="BQ13" s="13">
        <v>1573732</v>
      </c>
      <c r="BR13" s="13">
        <v>2019853</v>
      </c>
      <c r="BS13" s="13">
        <v>1679944</v>
      </c>
      <c r="BT13" s="13">
        <v>1960308</v>
      </c>
      <c r="BU13" s="13">
        <v>2618903</v>
      </c>
      <c r="BV13" s="13">
        <v>108933</v>
      </c>
      <c r="BW13" s="13">
        <v>-77463</v>
      </c>
      <c r="BX13" s="13">
        <v>94735</v>
      </c>
      <c r="BY13" s="13">
        <v>145373</v>
      </c>
      <c r="BZ13" s="13">
        <v>366254</v>
      </c>
      <c r="CA13" s="13">
        <v>584826</v>
      </c>
      <c r="CB13" s="13">
        <v>718870</v>
      </c>
      <c r="CC13" s="13">
        <v>834307</v>
      </c>
      <c r="CD13" s="13">
        <v>768097</v>
      </c>
      <c r="CE13" s="13">
        <v>887808</v>
      </c>
      <c r="CF13" s="13">
        <v>1407393</v>
      </c>
      <c r="CG13" s="13">
        <v>1159744</v>
      </c>
      <c r="CH13" s="13">
        <v>-643687</v>
      </c>
      <c r="CI13" s="13">
        <v>-3649</v>
      </c>
      <c r="CJ13" s="13">
        <v>415373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"/>
  <sheetViews>
    <sheetView zoomScaleNormal="100" workbookViewId="0">
      <pane xSplit="1" ySplit="1" topLeftCell="BX2" activePane="bottomRight" state="frozenSplit"/>
      <selection pane="topRight" activeCell="G1" sqref="G1"/>
      <selection pane="bottomLeft" activeCell="A10" sqref="A10"/>
      <selection pane="bottomRight" activeCell="CJ13" sqref="CJ13"/>
    </sheetView>
  </sheetViews>
  <sheetFormatPr defaultRowHeight="15" x14ac:dyDescent="0.25"/>
  <cols>
    <col min="1" max="1" width="30" bestFit="1" customWidth="1"/>
    <col min="71" max="72" width="8.7109375" bestFit="1" customWidth="1"/>
  </cols>
  <sheetData>
    <row r="1" spans="1:88" s="12" customFormat="1" ht="18" customHeight="1" x14ac:dyDescent="0.3">
      <c r="A1" s="3" t="s">
        <v>101</v>
      </c>
      <c r="B1" s="4" t="s">
        <v>21</v>
      </c>
      <c r="C1" s="4" t="s">
        <v>22</v>
      </c>
      <c r="D1" s="4" t="s">
        <v>23</v>
      </c>
      <c r="E1" s="4" t="s">
        <v>24</v>
      </c>
      <c r="F1" s="4" t="s">
        <v>25</v>
      </c>
      <c r="G1" s="4" t="s">
        <v>26</v>
      </c>
      <c r="H1" s="4" t="s">
        <v>27</v>
      </c>
      <c r="I1" s="4" t="s">
        <v>28</v>
      </c>
      <c r="J1" s="4" t="s">
        <v>29</v>
      </c>
      <c r="K1" s="4" t="s">
        <v>30</v>
      </c>
      <c r="L1" s="4" t="s">
        <v>31</v>
      </c>
      <c r="M1" s="4" t="s">
        <v>32</v>
      </c>
      <c r="N1" s="4" t="s">
        <v>33</v>
      </c>
      <c r="O1" s="4" t="s">
        <v>34</v>
      </c>
      <c r="P1" s="4" t="s">
        <v>35</v>
      </c>
      <c r="Q1" s="4" t="s">
        <v>36</v>
      </c>
      <c r="R1" s="4" t="s">
        <v>37</v>
      </c>
      <c r="S1" s="4" t="s">
        <v>38</v>
      </c>
      <c r="T1" s="4" t="s">
        <v>39</v>
      </c>
      <c r="U1" s="4" t="s">
        <v>40</v>
      </c>
      <c r="V1" s="4" t="s">
        <v>41</v>
      </c>
      <c r="W1" s="4" t="s">
        <v>42</v>
      </c>
      <c r="X1" s="4" t="s">
        <v>43</v>
      </c>
      <c r="Y1" s="4" t="s">
        <v>44</v>
      </c>
      <c r="Z1" s="4" t="s">
        <v>45</v>
      </c>
      <c r="AA1" s="4" t="s">
        <v>46</v>
      </c>
      <c r="AB1" s="4" t="s">
        <v>47</v>
      </c>
      <c r="AC1" s="4" t="s">
        <v>48</v>
      </c>
      <c r="AD1" s="4" t="s">
        <v>49</v>
      </c>
      <c r="AE1" s="4" t="s">
        <v>50</v>
      </c>
      <c r="AF1" s="4" t="s">
        <v>51</v>
      </c>
      <c r="AG1" s="4" t="s">
        <v>52</v>
      </c>
      <c r="AH1" s="4" t="s">
        <v>53</v>
      </c>
      <c r="AI1" s="4" t="s">
        <v>54</v>
      </c>
      <c r="AJ1" s="4" t="s">
        <v>55</v>
      </c>
      <c r="AK1" s="4" t="s">
        <v>56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61</v>
      </c>
      <c r="AQ1" s="4" t="s">
        <v>62</v>
      </c>
      <c r="AR1" s="4" t="s">
        <v>63</v>
      </c>
      <c r="AS1" s="4" t="s">
        <v>64</v>
      </c>
      <c r="AT1" s="4" t="s">
        <v>65</v>
      </c>
      <c r="AU1" s="4" t="s">
        <v>66</v>
      </c>
      <c r="AV1" s="4" t="s">
        <v>67</v>
      </c>
      <c r="AW1" s="4" t="s">
        <v>68</v>
      </c>
      <c r="AX1" s="4" t="s">
        <v>69</v>
      </c>
      <c r="AY1" s="4" t="s">
        <v>70</v>
      </c>
      <c r="AZ1" s="4" t="s">
        <v>71</v>
      </c>
      <c r="BA1" s="4" t="s">
        <v>72</v>
      </c>
      <c r="BB1" s="4" t="s">
        <v>73</v>
      </c>
      <c r="BC1" s="4" t="s">
        <v>74</v>
      </c>
      <c r="BD1" s="4" t="s">
        <v>75</v>
      </c>
      <c r="BE1" s="4" t="s">
        <v>76</v>
      </c>
      <c r="BF1" s="4" t="s">
        <v>77</v>
      </c>
      <c r="BG1" s="4" t="s">
        <v>78</v>
      </c>
      <c r="BH1" s="4" t="s">
        <v>79</v>
      </c>
      <c r="BI1" s="4" t="s">
        <v>80</v>
      </c>
      <c r="BJ1" s="4" t="s">
        <v>81</v>
      </c>
      <c r="BK1" s="4" t="s">
        <v>82</v>
      </c>
      <c r="BL1" s="4" t="s">
        <v>83</v>
      </c>
      <c r="BM1" s="4" t="s">
        <v>84</v>
      </c>
      <c r="BN1" s="4" t="s">
        <v>85</v>
      </c>
      <c r="BO1" s="4" t="s">
        <v>86</v>
      </c>
      <c r="BP1" s="4" t="s">
        <v>98</v>
      </c>
      <c r="BQ1" s="4" t="s">
        <v>103</v>
      </c>
      <c r="BR1" s="4" t="s">
        <v>104</v>
      </c>
      <c r="BS1" s="4" t="s">
        <v>105</v>
      </c>
      <c r="BT1" s="4" t="s">
        <v>106</v>
      </c>
      <c r="BU1" s="4" t="s">
        <v>107</v>
      </c>
      <c r="BV1" s="4" t="s">
        <v>108</v>
      </c>
      <c r="BW1" s="4" t="s">
        <v>109</v>
      </c>
      <c r="BX1" s="4" t="s">
        <v>110</v>
      </c>
      <c r="BY1" s="4" t="s">
        <v>111</v>
      </c>
      <c r="BZ1" s="4" t="s">
        <v>112</v>
      </c>
      <c r="CA1" s="4" t="s">
        <v>114</v>
      </c>
      <c r="CB1" s="4" t="s">
        <v>115</v>
      </c>
      <c r="CC1" s="4" t="s">
        <v>116</v>
      </c>
      <c r="CD1" s="4" t="s">
        <v>117</v>
      </c>
      <c r="CE1" s="4" t="s">
        <v>118</v>
      </c>
      <c r="CF1" s="4" t="s">
        <v>119</v>
      </c>
      <c r="CG1" s="4" t="s">
        <v>120</v>
      </c>
      <c r="CH1" s="4" t="s">
        <v>121</v>
      </c>
      <c r="CI1" s="4" t="s">
        <v>122</v>
      </c>
      <c r="CJ1" s="4" t="s">
        <v>123</v>
      </c>
    </row>
    <row r="2" spans="1:88" ht="18" customHeight="1" x14ac:dyDescent="0.25">
      <c r="A2" s="5" t="s">
        <v>87</v>
      </c>
      <c r="B2" s="10">
        <v>-0.16902151609309959</v>
      </c>
      <c r="C2" s="10">
        <v>-1.3856233022119753E-2</v>
      </c>
      <c r="D2" s="10">
        <v>3.822884012539185E-2</v>
      </c>
      <c r="E2" s="10">
        <v>4.0976734437224903E-2</v>
      </c>
      <c r="F2" s="10">
        <v>8.670617330035929E-2</v>
      </c>
      <c r="G2" s="10">
        <v>5.8490595416043845E-2</v>
      </c>
      <c r="H2" s="10">
        <v>6.517828946465104E-2</v>
      </c>
      <c r="I2" s="10">
        <v>5.7775692953494384E-2</v>
      </c>
      <c r="J2" s="10">
        <v>4.8776448843756176E-2</v>
      </c>
      <c r="K2" s="10">
        <v>3.0287193973634653E-2</v>
      </c>
      <c r="L2" s="10">
        <v>5.3065570628447301E-2</v>
      </c>
      <c r="M2" s="10">
        <v>3.5334794746699164E-2</v>
      </c>
      <c r="N2" s="10">
        <v>0.75546775786651621</v>
      </c>
      <c r="O2" s="10">
        <v>7.3287037037037039E-2</v>
      </c>
      <c r="P2" s="10">
        <v>0.13910234152085629</v>
      </c>
      <c r="Q2" s="10">
        <v>9.0327415908811257E-2</v>
      </c>
      <c r="R2" s="10">
        <v>2.4217233739243942E-3</v>
      </c>
      <c r="S2" s="10">
        <v>-7.5757018556792018E-3</v>
      </c>
      <c r="T2" s="10">
        <v>-1.4417747299492124E-2</v>
      </c>
      <c r="U2" s="10">
        <v>-1.3900891476394069E-2</v>
      </c>
      <c r="V2" s="10">
        <v>-1.0334535378848073E-2</v>
      </c>
      <c r="W2" s="10">
        <v>6.1233908962542213E-3</v>
      </c>
      <c r="X2" s="10">
        <v>2.9849055993269808E-3</v>
      </c>
      <c r="Y2" s="10">
        <v>-6.7328810397737526E-2</v>
      </c>
      <c r="Z2" s="10">
        <v>-0.20593199903544732</v>
      </c>
      <c r="AA2" s="10">
        <v>-0.19100202734762542</v>
      </c>
      <c r="AB2" s="10">
        <v>-0.27269956131631612</v>
      </c>
      <c r="AC2" s="10">
        <v>-0.28340446487196325</v>
      </c>
      <c r="AD2" s="10">
        <v>-0.24371187718456583</v>
      </c>
      <c r="AE2" s="10">
        <v>-0.23718789603575161</v>
      </c>
      <c r="AF2" s="10">
        <v>-0.2255965576547061</v>
      </c>
      <c r="AG2" s="10">
        <v>-0.23815316847609877</v>
      </c>
      <c r="AH2" s="10">
        <v>-0.22221993484403227</v>
      </c>
      <c r="AI2" s="10">
        <v>-0.22301099589867968</v>
      </c>
      <c r="AJ2" s="10">
        <v>-0.22784314990604157</v>
      </c>
      <c r="AK2" s="10">
        <v>-0.15888242386119411</v>
      </c>
      <c r="AL2" s="10">
        <v>-0.16939973681546716</v>
      </c>
      <c r="AM2" s="10">
        <v>-0.17781924820047987</v>
      </c>
      <c r="AN2" s="10">
        <v>-0.17295041638573538</v>
      </c>
      <c r="AO2" s="10">
        <v>-6.104684457679533E-2</v>
      </c>
      <c r="AP2" s="10">
        <v>-6.0047575894879926E-2</v>
      </c>
      <c r="AQ2" s="10">
        <v>-2.2763706316126963E-2</v>
      </c>
      <c r="AR2" s="10">
        <v>2.5569789142128506E-2</v>
      </c>
      <c r="AS2" s="10">
        <v>8.4147513565466139E-2</v>
      </c>
      <c r="AT2" s="10">
        <v>0.11246319272125724</v>
      </c>
      <c r="AU2" s="10">
        <v>0.10783763561541339</v>
      </c>
      <c r="AV2" s="10">
        <v>9.7586705730594678E-2</v>
      </c>
      <c r="AW2" s="10">
        <v>9.5509065283463881E-2</v>
      </c>
      <c r="AX2" s="10">
        <v>0.26920967643653648</v>
      </c>
      <c r="AY2" s="10">
        <v>0.35570687418936447</v>
      </c>
      <c r="AZ2" s="10">
        <v>0.38518485876702069</v>
      </c>
      <c r="BA2" s="10">
        <v>0.23679555989265674</v>
      </c>
      <c r="BB2" s="10">
        <v>0.18434784704563806</v>
      </c>
      <c r="BC2" s="10">
        <v>0.1632267557464408</v>
      </c>
      <c r="BD2" s="10">
        <v>9.2112738680433764E-2</v>
      </c>
      <c r="BE2" s="10">
        <v>5.3107723236723067E-2</v>
      </c>
      <c r="BF2" s="10">
        <v>3.2851339214018477E-2</v>
      </c>
      <c r="BG2" s="10">
        <v>4.5546644153651332E-2</v>
      </c>
      <c r="BH2" s="10">
        <v>4.8204523069749296E-2</v>
      </c>
      <c r="BI2" s="10">
        <v>5.1360706455861826E-2</v>
      </c>
      <c r="BJ2" s="10">
        <v>-0.24365067934130299</v>
      </c>
      <c r="BK2" s="10">
        <v>-0.17275771346567806</v>
      </c>
      <c r="BL2" s="10">
        <v>-0.1339314118470446</v>
      </c>
      <c r="BM2" s="10">
        <v>-0.11589861183026358</v>
      </c>
      <c r="BN2" s="10">
        <v>-7.8086206194798322E-2</v>
      </c>
      <c r="BO2" s="10">
        <v>-6.8050118801388004E-2</v>
      </c>
      <c r="BP2" s="10">
        <v>-4.4505262522995262E-2</v>
      </c>
      <c r="BQ2" s="10">
        <v>-1.1427510870717998E-2</v>
      </c>
      <c r="BR2" s="10">
        <v>-9.5021999032503281E-3</v>
      </c>
      <c r="BS2" s="10">
        <v>-1.0078121845855707E-2</v>
      </c>
      <c r="BT2" s="10">
        <v>4.2351723574431E-3</v>
      </c>
      <c r="BU2" s="10">
        <v>4.2146359330386504E-2</v>
      </c>
      <c r="BV2" s="10">
        <v>-0.42871651644026915</v>
      </c>
      <c r="BW2" s="10">
        <v>-0.156128024980484</v>
      </c>
      <c r="BX2" s="10">
        <v>-0.10235454011166617</v>
      </c>
      <c r="BY2" s="10">
        <v>-7.8047215985943968E-2</v>
      </c>
      <c r="BZ2" s="10">
        <v>-6.2250281450740602E-2</v>
      </c>
      <c r="CA2" s="10">
        <v>-3.78026412325752E-2</v>
      </c>
      <c r="CB2" s="10">
        <v>-3.4608192025754936E-2</v>
      </c>
      <c r="CC2" s="10">
        <v>-5.1763443744133032E-2</v>
      </c>
      <c r="CD2" s="10">
        <v>-3.8908334011651571E-2</v>
      </c>
      <c r="CE2" s="10">
        <v>-2.1467716856567509E-2</v>
      </c>
      <c r="CF2" s="10">
        <v>-1.4568482717159891E-2</v>
      </c>
      <c r="CG2" s="10">
        <v>-1.940219822352866E-2</v>
      </c>
      <c r="CH2" s="10">
        <v>0.16366666666666665</v>
      </c>
      <c r="CI2" s="10">
        <v>6.7495802925960184E-3</v>
      </c>
      <c r="CJ2" s="10">
        <v>-4.3335038363171353E-2</v>
      </c>
    </row>
    <row r="3" spans="1:88" ht="18" customHeight="1" x14ac:dyDescent="0.25">
      <c r="A3" s="7" t="s">
        <v>88</v>
      </c>
      <c r="B3" s="11">
        <v>1.9175172576553188E-2</v>
      </c>
      <c r="C3" s="11">
        <v>2.7689612788454766E-2</v>
      </c>
      <c r="D3" s="11">
        <v>1.3556745801968731E-2</v>
      </c>
      <c r="E3" s="11">
        <v>3.1924520686391074E-2</v>
      </c>
      <c r="F3" s="11">
        <v>3.5358522509979846E-2</v>
      </c>
      <c r="G3" s="11">
        <v>4.4471923199325691E-2</v>
      </c>
      <c r="H3" s="11">
        <v>5.5545497450657261E-2</v>
      </c>
      <c r="I3" s="11">
        <v>3.7449444205919051E-2</v>
      </c>
      <c r="J3" s="11">
        <v>3.6529904036690715E-2</v>
      </c>
      <c r="K3" s="11">
        <v>3.0903215547301827E-2</v>
      </c>
      <c r="L3" s="11">
        <v>3.3840464100076822E-2</v>
      </c>
      <c r="M3" s="11">
        <v>4.4549219640297538E-2</v>
      </c>
      <c r="N3" s="11">
        <v>1.231780582249495E-2</v>
      </c>
      <c r="O3" s="11">
        <v>1.9874672393991613E-2</v>
      </c>
      <c r="P3" s="11">
        <v>-2.9825112652017739E-2</v>
      </c>
      <c r="Q3" s="11">
        <v>-2.310228632596921E-2</v>
      </c>
      <c r="R3" s="11">
        <v>-2.3336194259664756E-2</v>
      </c>
      <c r="S3" s="11">
        <v>-3.59002793050021E-2</v>
      </c>
      <c r="T3" s="11">
        <v>-4.2736325774290068E-2</v>
      </c>
      <c r="U3" s="11">
        <v>-4.7334797064304358E-2</v>
      </c>
      <c r="V3" s="11">
        <v>-4.3089815478215804E-2</v>
      </c>
      <c r="W3" s="11">
        <v>-2.9012348687211722E-2</v>
      </c>
      <c r="X3" s="11">
        <v>-1.3018509660680378E-2</v>
      </c>
      <c r="Y3" s="11">
        <v>-6.758277579627392E-2</v>
      </c>
      <c r="Z3" s="11">
        <v>-0.34272879191261968</v>
      </c>
      <c r="AA3" s="11">
        <v>-0.32843150537203203</v>
      </c>
      <c r="AB3" s="11">
        <v>-0.31870613478192061</v>
      </c>
      <c r="AC3" s="11">
        <v>-0.2974479209145709</v>
      </c>
      <c r="AD3" s="11">
        <v>-0.25471858469655556</v>
      </c>
      <c r="AE3" s="11">
        <v>-0.2328110750994799</v>
      </c>
      <c r="AF3" s="11">
        <v>-0.21022535149148042</v>
      </c>
      <c r="AG3" s="11">
        <v>-0.19142395535953086</v>
      </c>
      <c r="AH3" s="11">
        <v>-0.2020649983762933</v>
      </c>
      <c r="AI3" s="11">
        <v>-0.18566674027709526</v>
      </c>
      <c r="AJ3" s="11">
        <v>-0.19737425158553137</v>
      </c>
      <c r="AK3" s="11">
        <v>-0.13609039159427541</v>
      </c>
      <c r="AL3" s="11">
        <v>-0.16191037811849474</v>
      </c>
      <c r="AM3" s="11">
        <v>-8.6412361084661299E-2</v>
      </c>
      <c r="AN3" s="11">
        <v>-1.7615943265966709E-2</v>
      </c>
      <c r="AO3" s="11">
        <v>3.1661099589988758E-3</v>
      </c>
      <c r="AP3" s="11">
        <v>-2.8406369595263402E-2</v>
      </c>
      <c r="AQ3" s="11">
        <v>-2.6081201507302046E-2</v>
      </c>
      <c r="AR3" s="11">
        <v>-3.3438301073851012E-2</v>
      </c>
      <c r="AS3" s="11">
        <v>-2.7286062910834494E-2</v>
      </c>
      <c r="AT3" s="11">
        <v>-1.1057219844666349E-2</v>
      </c>
      <c r="AU3" s="11">
        <v>-1.1947483166444792E-2</v>
      </c>
      <c r="AV3" s="11">
        <v>-1.8306993447150266E-3</v>
      </c>
      <c r="AW3" s="11">
        <v>-5.2275870633647428E-3</v>
      </c>
      <c r="AX3" s="11">
        <v>8.2012911362229463E-2</v>
      </c>
      <c r="AY3" s="11">
        <v>0.12892723453793553</v>
      </c>
      <c r="AZ3" s="11">
        <v>0.10691901367790013</v>
      </c>
      <c r="BA3" s="11">
        <v>6.1003990985527702E-2</v>
      </c>
      <c r="BB3" s="11">
        <v>5.0838257007579761E-2</v>
      </c>
      <c r="BC3" s="11">
        <v>5.488098760648244E-2</v>
      </c>
      <c r="BD3" s="11">
        <v>4.0204674549731638E-2</v>
      </c>
      <c r="BE3" s="11">
        <v>3.3108617708025284E-2</v>
      </c>
      <c r="BF3" s="11">
        <v>-1.4208690252567392E-2</v>
      </c>
      <c r="BG3" s="11">
        <v>1.2264980421702269E-2</v>
      </c>
      <c r="BH3" s="11">
        <v>9.4247161659997518E-3</v>
      </c>
      <c r="BI3" s="11">
        <v>-7.8880385911065247E-5</v>
      </c>
      <c r="BJ3" s="11">
        <v>2.6580339787712633E-2</v>
      </c>
      <c r="BK3" s="11">
        <v>1.0890962066278389E-3</v>
      </c>
      <c r="BL3" s="11">
        <v>-2.4168004641846565E-2</v>
      </c>
      <c r="BM3" s="11">
        <v>-9.6463705707790053E-3</v>
      </c>
      <c r="BN3" s="11">
        <v>-4.7832033333314716E-3</v>
      </c>
      <c r="BO3" s="11">
        <v>4.3243420176292402E-3</v>
      </c>
      <c r="BP3" s="11">
        <v>8.0831582483816139E-3</v>
      </c>
      <c r="BQ3" s="11">
        <v>-1.534821407322965E-2</v>
      </c>
      <c r="BR3" s="11">
        <v>1.8582813135343764E-2</v>
      </c>
      <c r="BS3" s="11">
        <v>-1.6059070802980333E-2</v>
      </c>
      <c r="BT3" s="11">
        <v>-1.5871044254567212E-2</v>
      </c>
      <c r="BU3" s="11">
        <v>6.2891226269881995E-3</v>
      </c>
      <c r="BV3" s="11">
        <v>0.1032950143825872</v>
      </c>
      <c r="BW3" s="11">
        <v>1.5663735349929191E-2</v>
      </c>
      <c r="BX3" s="11">
        <v>8.2724902282800047E-3</v>
      </c>
      <c r="BY3" s="11">
        <v>5.5738713160887075E-3</v>
      </c>
      <c r="BZ3" s="11">
        <v>2.8590250920836148E-2</v>
      </c>
      <c r="CA3" s="11">
        <v>4.4256780766203157E-3</v>
      </c>
      <c r="CB3" s="11">
        <v>-1.6854747280187121E-3</v>
      </c>
      <c r="CC3" s="11">
        <v>1.8969784713402247E-2</v>
      </c>
      <c r="CD3" s="11">
        <v>1.7667640398605803E-2</v>
      </c>
      <c r="CE3" s="11">
        <v>4.9022063808872904E-2</v>
      </c>
      <c r="CF3" s="11">
        <v>6.7912350113384493E-2</v>
      </c>
      <c r="CG3" s="11">
        <v>3.9109049508627328E-2</v>
      </c>
      <c r="CH3" s="11">
        <v>7.4077908713276353E-2</v>
      </c>
      <c r="CI3" s="11">
        <v>-1.7744494666648198E-3</v>
      </c>
      <c r="CJ3" s="11">
        <v>0.1146970198809245</v>
      </c>
    </row>
    <row r="4" spans="1:88" ht="18" customHeight="1" x14ac:dyDescent="0.25">
      <c r="A4" s="5" t="s">
        <v>89</v>
      </c>
      <c r="B4" s="10">
        <v>0.3701762884025423</v>
      </c>
      <c r="C4" s="10">
        <v>0.27412582780459971</v>
      </c>
      <c r="D4" s="10">
        <v>0.20617961229065013</v>
      </c>
      <c r="E4" s="10">
        <v>0.23367195157983101</v>
      </c>
      <c r="F4" s="10">
        <v>0.21617665920677409</v>
      </c>
      <c r="G4" s="10">
        <v>0.16817940208239346</v>
      </c>
      <c r="H4" s="10">
        <v>0.17746344159615512</v>
      </c>
      <c r="I4" s="10">
        <v>0.17519230729709345</v>
      </c>
      <c r="J4" s="10">
        <v>0.16929767221572029</v>
      </c>
      <c r="K4" s="10">
        <v>0.11827141712393682</v>
      </c>
      <c r="L4" s="10">
        <v>8.6838067969466741E-3</v>
      </c>
      <c r="M4" s="10">
        <v>1.794232326956744E-3</v>
      </c>
      <c r="N4" s="10">
        <v>-0.3105435690870525</v>
      </c>
      <c r="O4" s="10">
        <v>-0.39068845284499149</v>
      </c>
      <c r="P4" s="10">
        <v>-0.40274598041209386</v>
      </c>
      <c r="Q4" s="10">
        <v>-0.40025697164060975</v>
      </c>
      <c r="R4" s="10">
        <v>-0.40659700250940783</v>
      </c>
      <c r="S4" s="10">
        <v>-0.4041710559269831</v>
      </c>
      <c r="T4" s="10">
        <v>-0.39864675923591408</v>
      </c>
      <c r="U4" s="10">
        <v>-0.40658980340585971</v>
      </c>
      <c r="V4" s="10">
        <v>-0.41927185327267674</v>
      </c>
      <c r="W4" s="10">
        <v>-0.41534821867661481</v>
      </c>
      <c r="X4" s="10">
        <v>-0.5413225639655519</v>
      </c>
      <c r="Y4" s="10">
        <v>-0.53950014409941083</v>
      </c>
      <c r="Z4" s="10">
        <v>-0.72130115914105475</v>
      </c>
      <c r="AA4" s="10">
        <v>-0.7263176061540968</v>
      </c>
      <c r="AB4" s="10">
        <v>-0.70346857632405602</v>
      </c>
      <c r="AC4" s="10">
        <v>-0.69361683165601773</v>
      </c>
      <c r="AD4" s="10">
        <v>-0.68570033352379178</v>
      </c>
      <c r="AE4" s="10">
        <v>-0.68008118016059549</v>
      </c>
      <c r="AF4" s="10">
        <v>-0.6935226900237077</v>
      </c>
      <c r="AG4" s="10">
        <v>-0.68833113049218397</v>
      </c>
      <c r="AH4" s="10">
        <v>-0.68370979038110691</v>
      </c>
      <c r="AI4" s="10">
        <v>-0.70809795187019386</v>
      </c>
      <c r="AJ4" s="10">
        <v>-0.79598880522673909</v>
      </c>
      <c r="AK4" s="10">
        <v>-0.62110581226225103</v>
      </c>
      <c r="AL4" s="10">
        <v>-0.24656426839126919</v>
      </c>
      <c r="AM4" s="10">
        <v>-0.31880114783717717</v>
      </c>
      <c r="AN4" s="10">
        <v>-0.34685285329777515</v>
      </c>
      <c r="AO4" s="10">
        <v>-0.38760166922121658</v>
      </c>
      <c r="AP4" s="10">
        <v>-0.41396002663481762</v>
      </c>
      <c r="AQ4" s="10">
        <v>-0.42997989037496176</v>
      </c>
      <c r="AR4" s="10">
        <v>-0.44072729081683415</v>
      </c>
      <c r="AS4" s="10">
        <v>-0.42558150529500754</v>
      </c>
      <c r="AT4" s="10">
        <v>-0.42134662523578242</v>
      </c>
      <c r="AU4" s="10">
        <v>-0.43230316722792955</v>
      </c>
      <c r="AV4" s="10">
        <v>-0.41247327712948428</v>
      </c>
      <c r="AW4" s="10">
        <v>-0.360133542739767</v>
      </c>
      <c r="AX4" s="10">
        <v>-0.32780819890483942</v>
      </c>
      <c r="AY4" s="10">
        <v>-0.35428173203940044</v>
      </c>
      <c r="AZ4" s="10">
        <v>-0.32667624430540065</v>
      </c>
      <c r="BA4" s="10">
        <v>-0.30454163469618911</v>
      </c>
      <c r="BB4" s="10">
        <v>-0.2494183634822443</v>
      </c>
      <c r="BC4" s="10">
        <v>-0.20884873225062903</v>
      </c>
      <c r="BD4" s="10">
        <v>-0.17793195463642428</v>
      </c>
      <c r="BE4" s="10">
        <v>-0.21254146056411058</v>
      </c>
      <c r="BF4" s="10">
        <v>-0.18989953072344179</v>
      </c>
      <c r="BG4" s="10">
        <v>-0.14142187781582266</v>
      </c>
      <c r="BH4" s="10">
        <v>-0.18611735693044171</v>
      </c>
      <c r="BI4" s="10">
        <v>0.19977156767451854</v>
      </c>
      <c r="BJ4" s="10">
        <v>0.64140246587406424</v>
      </c>
      <c r="BK4" s="10">
        <v>1.3962628865979381</v>
      </c>
      <c r="BL4" s="10">
        <v>1.182231642779938</v>
      </c>
      <c r="BM4" s="10">
        <v>1.133642429336976</v>
      </c>
      <c r="BN4" s="10">
        <v>1.0038445365531328</v>
      </c>
      <c r="BO4" s="10">
        <v>0.90732483014000243</v>
      </c>
      <c r="BP4" s="10">
        <v>0.90296577617641016</v>
      </c>
      <c r="BQ4" s="10">
        <v>0.87513195438820202</v>
      </c>
      <c r="BR4" s="10">
        <v>0.77495480434655828</v>
      </c>
      <c r="BS4" s="10">
        <v>0.67962778331671647</v>
      </c>
      <c r="BT4" s="10">
        <v>0.59093069542227372</v>
      </c>
      <c r="BU4" s="10">
        <v>-3.567530662974128E-3</v>
      </c>
      <c r="BV4" s="10">
        <v>-0.42872472418765301</v>
      </c>
      <c r="BW4" s="10">
        <v>-0.57152460338800748</v>
      </c>
      <c r="BX4" s="10">
        <v>-0.55245722372314421</v>
      </c>
      <c r="BY4" s="10">
        <v>-0.52433716843031886</v>
      </c>
      <c r="BZ4" s="10">
        <v>-0.51158942382636852</v>
      </c>
      <c r="CA4" s="10">
        <v>-0.49976096082089555</v>
      </c>
      <c r="CB4" s="10">
        <v>-0.46587898154360508</v>
      </c>
      <c r="CC4" s="10">
        <v>-0.43498860133662565</v>
      </c>
      <c r="CD4" s="10">
        <v>-0.41528764962928078</v>
      </c>
      <c r="CE4" s="10">
        <v>-0.39213338054276969</v>
      </c>
      <c r="CF4" s="10">
        <v>-0.32229649615819106</v>
      </c>
      <c r="CG4" s="10">
        <v>-0.11030664189727135</v>
      </c>
      <c r="CH4" s="10">
        <v>0.33963371683493776</v>
      </c>
      <c r="CI4" s="10">
        <v>0.37290555381236273</v>
      </c>
      <c r="CJ4" s="10">
        <v>0.40885375494071147</v>
      </c>
    </row>
    <row r="5" spans="1:88" ht="18" customHeight="1" x14ac:dyDescent="0.25">
      <c r="A5" s="7" t="s">
        <v>90</v>
      </c>
      <c r="B5" s="11">
        <v>4.1529911163625227E-2</v>
      </c>
      <c r="C5" s="11">
        <v>0.16159996386304093</v>
      </c>
      <c r="D5" s="11">
        <v>0.19584131326949383</v>
      </c>
      <c r="E5" s="11">
        <v>7.0793739519284513E-2</v>
      </c>
      <c r="F5" s="11">
        <v>0.1709172738962709</v>
      </c>
      <c r="G5" s="11">
        <v>0.12071902072024604</v>
      </c>
      <c r="H5" s="11">
        <v>0.15775654545067211</v>
      </c>
      <c r="I5" s="11">
        <v>0.11198506632078489</v>
      </c>
      <c r="J5" s="11">
        <v>9.7415114496725352E-2</v>
      </c>
      <c r="K5" s="11">
        <v>0.1028305091274552</v>
      </c>
      <c r="L5" s="11">
        <v>8.6965304625635537E-2</v>
      </c>
      <c r="M5" s="11">
        <v>0.11254182498723983</v>
      </c>
      <c r="N5" s="11">
        <v>0.11390756302521009</v>
      </c>
      <c r="O5" s="11">
        <v>0.20363205070871654</v>
      </c>
      <c r="P5" s="11">
        <v>-5.0780177541868768E-2</v>
      </c>
      <c r="Q5" s="11">
        <v>-1.3868225754530663E-2</v>
      </c>
      <c r="R5" s="11">
        <v>-7.0637608022068532E-2</v>
      </c>
      <c r="S5" s="11">
        <v>-8.8844669429168077E-2</v>
      </c>
      <c r="T5" s="11">
        <v>-0.13171561975297283</v>
      </c>
      <c r="U5" s="11">
        <v>-0.16044765826650642</v>
      </c>
      <c r="V5" s="11">
        <v>-0.15644322169902827</v>
      </c>
      <c r="W5" s="11">
        <v>-0.15923754969326712</v>
      </c>
      <c r="X5" s="11">
        <v>-0.15808780432016697</v>
      </c>
      <c r="Y5" s="11">
        <v>-0.1548340890380758</v>
      </c>
      <c r="Z5" s="11">
        <v>-0.27554599977367883</v>
      </c>
      <c r="AA5" s="11">
        <v>-0.31647389506332385</v>
      </c>
      <c r="AB5" s="11">
        <v>-0.22388131650939416</v>
      </c>
      <c r="AC5" s="11">
        <v>-0.21350743305836165</v>
      </c>
      <c r="AD5" s="11">
        <v>-0.25519792926877305</v>
      </c>
      <c r="AE5" s="11">
        <v>-0.26625028498746056</v>
      </c>
      <c r="AF5" s="11">
        <v>-0.25982771043485631</v>
      </c>
      <c r="AG5" s="11">
        <v>-0.1873231040746495</v>
      </c>
      <c r="AH5" s="11">
        <v>-0.1912644620151279</v>
      </c>
      <c r="AI5" s="11">
        <v>-0.18227378645910047</v>
      </c>
      <c r="AJ5" s="11">
        <v>-0.20151597993635872</v>
      </c>
      <c r="AK5" s="11">
        <v>-0.23323884197828709</v>
      </c>
      <c r="AL5" s="11">
        <v>-0.18994064354889098</v>
      </c>
      <c r="AM5" s="11">
        <v>-0.21095171696641693</v>
      </c>
      <c r="AN5" s="11">
        <v>-0.12723602484472049</v>
      </c>
      <c r="AO5" s="11">
        <v>0.10515452352908183</v>
      </c>
      <c r="AP5" s="11">
        <v>8.2415714420625175E-2</v>
      </c>
      <c r="AQ5" s="11">
        <v>6.9789119929352314E-2</v>
      </c>
      <c r="AR5" s="11">
        <v>2.3262638770587436E-2</v>
      </c>
      <c r="AS5" s="11">
        <v>-0.11763312925955874</v>
      </c>
      <c r="AT5" s="11">
        <v>-0.15318119306372727</v>
      </c>
      <c r="AU5" s="11">
        <v>-0.12573896175872898</v>
      </c>
      <c r="AV5" s="11">
        <v>-2.4110682023102702E-2</v>
      </c>
      <c r="AW5" s="11">
        <v>-6.4851450101865035E-2</v>
      </c>
      <c r="AX5" s="11">
        <v>-0.56877490680035991</v>
      </c>
      <c r="AY5" s="11">
        <v>-0.52158025578818101</v>
      </c>
      <c r="AZ5" s="11">
        <v>-0.54663203216738432</v>
      </c>
      <c r="BA5" s="11">
        <v>-0.69080075924440976</v>
      </c>
      <c r="BB5" s="11">
        <v>-0.65610686023888254</v>
      </c>
      <c r="BC5" s="11">
        <v>-0.63019750519750517</v>
      </c>
      <c r="BD5" s="11">
        <v>-0.58893109213131034</v>
      </c>
      <c r="BE5" s="11">
        <v>-0.53804009870854141</v>
      </c>
      <c r="BF5" s="11">
        <v>-0.1530618474876366</v>
      </c>
      <c r="BG5" s="11">
        <v>0.16678200692041523</v>
      </c>
      <c r="BH5" s="11">
        <v>1.6007496023185373E-2</v>
      </c>
      <c r="BI5" s="11">
        <v>2.413266657974757E-2</v>
      </c>
      <c r="BJ5" s="11">
        <v>-5.008197943061559E-2</v>
      </c>
      <c r="BK5" s="11">
        <v>-8.1575158079258747E-2</v>
      </c>
      <c r="BL5" s="11">
        <v>-0.14735892002197629</v>
      </c>
      <c r="BM5" s="11">
        <v>-7.0415599763639938E-2</v>
      </c>
      <c r="BN5" s="11">
        <v>8.0931601380150198E-3</v>
      </c>
      <c r="BO5" s="11">
        <v>-2.8585010954487206E-2</v>
      </c>
      <c r="BP5" s="11">
        <v>-6.5718272470476125E-2</v>
      </c>
      <c r="BQ5" s="11">
        <v>-2.8225292242295429E-2</v>
      </c>
      <c r="BR5" s="11">
        <v>-0.36167820069204154</v>
      </c>
      <c r="BS5" s="11">
        <v>-0.33427960845037263</v>
      </c>
      <c r="BT5" s="11">
        <v>0.1176778422154353</v>
      </c>
      <c r="BU5" s="11">
        <v>0.1618885699384412</v>
      </c>
      <c r="BV5" s="11">
        <v>-0.13368900047073592</v>
      </c>
      <c r="BW5" s="11">
        <v>-4.8602590320381729E-2</v>
      </c>
      <c r="BX5" s="11">
        <v>-1.6247065862751417E-2</v>
      </c>
      <c r="BY5" s="11">
        <v>5.1170674859624961E-2</v>
      </c>
      <c r="BZ5" s="11">
        <v>7.5500188750471878E-3</v>
      </c>
      <c r="CA5" s="11">
        <v>-8.255494797761654E-3</v>
      </c>
      <c r="CB5" s="11">
        <v>7.0122395453883143E-3</v>
      </c>
      <c r="CC5" s="11">
        <v>2.7120423428546431E-3</v>
      </c>
      <c r="CD5" s="11">
        <v>-5.7415187243077204E-2</v>
      </c>
      <c r="CE5" s="11">
        <v>-2.3946679362056654E-2</v>
      </c>
      <c r="CF5" s="11">
        <v>8.1592864654093846E-3</v>
      </c>
      <c r="CG5" s="11">
        <v>-1.5184075100378894E-2</v>
      </c>
      <c r="CH5" s="11">
        <v>0.8764716536859265</v>
      </c>
      <c r="CI5" s="11">
        <v>0.32456831697356164</v>
      </c>
      <c r="CJ5" s="11">
        <v>0.39594834846074672</v>
      </c>
    </row>
    <row r="6" spans="1:88" ht="18" customHeight="1" x14ac:dyDescent="0.25">
      <c r="A6" s="5" t="s">
        <v>91</v>
      </c>
      <c r="B6" s="10">
        <v>0.19134983992635238</v>
      </c>
      <c r="C6" s="10">
        <v>0.22238601490574308</v>
      </c>
      <c r="D6" s="10">
        <v>0.1281113683440965</v>
      </c>
      <c r="E6" s="10">
        <v>0.1720692958852951</v>
      </c>
      <c r="F6" s="10">
        <v>0.11188128764856442</v>
      </c>
      <c r="G6" s="10">
        <v>5.5112243336737476E-2</v>
      </c>
      <c r="H6" s="10">
        <v>1.4922487124602191E-2</v>
      </c>
      <c r="I6" s="10">
        <v>-2.1328087225916042E-2</v>
      </c>
      <c r="J6" s="10">
        <v>-5.9803429867841644E-2</v>
      </c>
      <c r="K6" s="10">
        <v>-8.9905329659983296E-2</v>
      </c>
      <c r="L6" s="10">
        <v>-0.1236290423734116</v>
      </c>
      <c r="M6" s="10">
        <v>-0.1428491476256834</v>
      </c>
      <c r="N6" s="10">
        <v>-0.48096568546887297</v>
      </c>
      <c r="O6" s="10">
        <v>-0.44398318546645688</v>
      </c>
      <c r="P6" s="10">
        <v>-0.427974133787551</v>
      </c>
      <c r="Q6" s="10">
        <v>-0.42369245451692117</v>
      </c>
      <c r="R6" s="10">
        <v>-0.43950466514963532</v>
      </c>
      <c r="S6" s="10">
        <v>-0.43292318465885982</v>
      </c>
      <c r="T6" s="10">
        <v>-0.43564878842351429</v>
      </c>
      <c r="U6" s="10">
        <v>-0.45084728336069319</v>
      </c>
      <c r="V6" s="10">
        <v>-0.45815179748419244</v>
      </c>
      <c r="W6" s="10">
        <v>-0.47683896695524164</v>
      </c>
      <c r="X6" s="10">
        <v>-0.48969250988716612</v>
      </c>
      <c r="Y6" s="10">
        <v>-0.4817959054520935</v>
      </c>
      <c r="Z6" s="10">
        <v>-0.72211297024642807</v>
      </c>
      <c r="AA6" s="10">
        <v>-0.58743754652934743</v>
      </c>
      <c r="AB6" s="10">
        <v>-0.62081551344870234</v>
      </c>
      <c r="AC6" s="10">
        <v>-0.63857779614487709</v>
      </c>
      <c r="AD6" s="10">
        <v>-0.63474676586420231</v>
      </c>
      <c r="AE6" s="10">
        <v>-0.64206743712721748</v>
      </c>
      <c r="AF6" s="10">
        <v>-0.64124359255796548</v>
      </c>
      <c r="AG6" s="10">
        <v>-0.64898571190568743</v>
      </c>
      <c r="AH6" s="10">
        <v>-0.49959869934407591</v>
      </c>
      <c r="AI6" s="10">
        <v>-0.49760741154657329</v>
      </c>
      <c r="AJ6" s="10">
        <v>-0.47809266331156591</v>
      </c>
      <c r="AK6" s="10">
        <v>-0.43693087923857155</v>
      </c>
      <c r="AL6" s="10">
        <v>-0.40905183615536855</v>
      </c>
      <c r="AM6" s="10">
        <v>-0.33298589622487867</v>
      </c>
      <c r="AN6" s="10">
        <v>-0.29426147058530611</v>
      </c>
      <c r="AO6" s="10">
        <v>-0.23639118254804434</v>
      </c>
      <c r="AP6" s="10">
        <v>-0.17264327207256175</v>
      </c>
      <c r="AQ6" s="10">
        <v>-0.18868324529025177</v>
      </c>
      <c r="AR6" s="10">
        <v>-0.18248127137671533</v>
      </c>
      <c r="AS6" s="10">
        <v>-0.1110656571363996</v>
      </c>
      <c r="AT6" s="10">
        <v>4.1709155707804889E-2</v>
      </c>
      <c r="AU6" s="10">
        <v>9.0380456174372667E-2</v>
      </c>
      <c r="AV6" s="10">
        <v>7.6077736470244739E-2</v>
      </c>
      <c r="AW6" s="10">
        <v>3.2900130176114296E-2</v>
      </c>
      <c r="AX6" s="10">
        <v>0.3931193126078279</v>
      </c>
      <c r="AY6" s="10">
        <v>-0.13773806035745678</v>
      </c>
      <c r="AZ6" s="10">
        <v>-0.12591285941083083</v>
      </c>
      <c r="BA6" s="10">
        <v>-6.8259969731163536E-2</v>
      </c>
      <c r="BB6" s="10">
        <v>-3.485540897314298E-2</v>
      </c>
      <c r="BC6" s="10">
        <v>-5.1201282895678817E-2</v>
      </c>
      <c r="BD6" s="10">
        <v>0.23882426262945547</v>
      </c>
      <c r="BE6" s="10">
        <v>0.29087562196644368</v>
      </c>
      <c r="BF6" s="10">
        <v>0.58762564766107483</v>
      </c>
      <c r="BG6" s="10">
        <v>0.52144765373837187</v>
      </c>
      <c r="BH6" s="10">
        <v>0.51636429981567944</v>
      </c>
      <c r="BI6" s="10">
        <v>0.44912201030943943</v>
      </c>
      <c r="BJ6" s="10">
        <v>0.13258219610509445</v>
      </c>
      <c r="BK6" s="10">
        <v>1.2969066793525661E-2</v>
      </c>
      <c r="BL6" s="10">
        <v>-6.226993865030675E-2</v>
      </c>
      <c r="BM6" s="10">
        <v>-0.19033789251952912</v>
      </c>
      <c r="BN6" s="10">
        <v>-0.17314728154513742</v>
      </c>
      <c r="BO6" s="10">
        <v>-0.16107053390879184</v>
      </c>
      <c r="BP6" s="10">
        <v>-0.20859771420868678</v>
      </c>
      <c r="BQ6" s="10">
        <v>-0.2221392794748214</v>
      </c>
      <c r="BR6" s="10">
        <v>0.10399036951556635</v>
      </c>
      <c r="BS6" s="10">
        <v>6.2337243619949904E-2</v>
      </c>
      <c r="BT6" s="10">
        <v>3.0160272725870393E-2</v>
      </c>
      <c r="BU6" s="10">
        <v>2.6918203191428954E-2</v>
      </c>
      <c r="BV6" s="10">
        <v>3.9975344110458386</v>
      </c>
      <c r="BW6" s="10">
        <v>2.0557406744789337</v>
      </c>
      <c r="BX6" s="10">
        <v>1.6352375049498131</v>
      </c>
      <c r="BY6" s="10">
        <v>1.5954630843937192</v>
      </c>
      <c r="BZ6" s="10">
        <v>1.1147355422926528</v>
      </c>
      <c r="CA6" s="10">
        <v>1.0022035346494582</v>
      </c>
      <c r="CB6" s="10">
        <v>0.73317172429944921</v>
      </c>
      <c r="CC6" s="10">
        <v>0.55999291013597341</v>
      </c>
      <c r="CD6" s="10">
        <v>-0.11776268547375141</v>
      </c>
      <c r="CE6" s="10">
        <v>-9.4833992848443821E-2</v>
      </c>
      <c r="CF6" s="10">
        <v>-8.3325347173348593E-2</v>
      </c>
      <c r="CG6" s="10">
        <v>-6.2247154835729381E-2</v>
      </c>
      <c r="CH6" s="10">
        <v>-0.77485145541517408</v>
      </c>
      <c r="CI6" s="10">
        <v>-0.60854578254617042</v>
      </c>
      <c r="CJ6" s="10">
        <v>-0.50604491629236426</v>
      </c>
    </row>
    <row r="7" spans="1:88" ht="18" customHeight="1" x14ac:dyDescent="0.25">
      <c r="A7" s="7" t="s">
        <v>92</v>
      </c>
      <c r="B7" s="11">
        <v>-8.2301098213957771E-3</v>
      </c>
      <c r="C7" s="11">
        <v>8.1128331480543728E-2</v>
      </c>
      <c r="D7" s="11">
        <v>8.8116840252310397E-2</v>
      </c>
      <c r="E7" s="11">
        <v>9.5983925555339675E-2</v>
      </c>
      <c r="F7" s="11">
        <v>0.13032648580369138</v>
      </c>
      <c r="G7" s="11">
        <v>0.14576840454254386</v>
      </c>
      <c r="H7" s="11">
        <v>0.13031157982724362</v>
      </c>
      <c r="I7" s="11">
        <v>0.12509576197613026</v>
      </c>
      <c r="J7" s="11">
        <v>0.11767628274148069</v>
      </c>
      <c r="K7" s="11">
        <v>0.12549303358025629</v>
      </c>
      <c r="L7" s="11">
        <v>9.0908616342461196E-2</v>
      </c>
      <c r="M7" s="11">
        <v>9.5438000138660897E-2</v>
      </c>
      <c r="N7" s="11">
        <v>9.1388156230805359E-2</v>
      </c>
      <c r="O7" s="11">
        <v>3.2113035236406323E-2</v>
      </c>
      <c r="P7" s="11">
        <v>5.0881052294901682E-2</v>
      </c>
      <c r="Q7" s="11">
        <v>2.7677303553002023E-2</v>
      </c>
      <c r="R7" s="11">
        <v>-4.1713155264076918E-3</v>
      </c>
      <c r="S7" s="11">
        <v>-8.310258583421876E-3</v>
      </c>
      <c r="T7" s="11">
        <v>-1.3388992913945422E-2</v>
      </c>
      <c r="U7" s="11">
        <v>-1.0554199421473327E-2</v>
      </c>
      <c r="V7" s="11">
        <v>-1.5061190655853306E-2</v>
      </c>
      <c r="W7" s="11">
        <v>-6.6840311584317087E-3</v>
      </c>
      <c r="X7" s="11">
        <v>-2.0881723826066984E-2</v>
      </c>
      <c r="Y7" s="11">
        <v>-2.914390296196475E-2</v>
      </c>
      <c r="Z7" s="11">
        <v>-3.6070230266152643E-2</v>
      </c>
      <c r="AA7" s="11">
        <v>-7.3592331333835401E-2</v>
      </c>
      <c r="AB7" s="11">
        <v>-6.5339339233397853E-2</v>
      </c>
      <c r="AC7" s="11">
        <v>-6.0153448254526107E-2</v>
      </c>
      <c r="AD7" s="11">
        <v>-6.8658707506699293E-2</v>
      </c>
      <c r="AE7" s="11">
        <v>-8.2574425323451828E-2</v>
      </c>
      <c r="AF7" s="11">
        <v>-7.5941789223257852E-2</v>
      </c>
      <c r="AG7" s="11">
        <v>-7.9625041626313814E-2</v>
      </c>
      <c r="AH7" s="11">
        <v>-9.4010539076222754E-2</v>
      </c>
      <c r="AI7" s="11">
        <v>-0.10255490470310791</v>
      </c>
      <c r="AJ7" s="11">
        <v>-0.10245233445349566</v>
      </c>
      <c r="AK7" s="11">
        <v>-0.10181654092474404</v>
      </c>
      <c r="AL7" s="11">
        <v>-9.7207625838004172E-2</v>
      </c>
      <c r="AM7" s="11">
        <v>-0.11809131347549916</v>
      </c>
      <c r="AN7" s="11">
        <v>-0.10383815882571336</v>
      </c>
      <c r="AO7" s="11">
        <v>-9.0050489768928918E-2</v>
      </c>
      <c r="AP7" s="11">
        <v>-8.9467731978094461E-2</v>
      </c>
      <c r="AQ7" s="11">
        <v>-8.566816779927923E-2</v>
      </c>
      <c r="AR7" s="11">
        <v>-8.4477756065651555E-2</v>
      </c>
      <c r="AS7" s="11">
        <v>-8.1956144036928663E-2</v>
      </c>
      <c r="AT7" s="11">
        <v>-6.5138505483256212E-2</v>
      </c>
      <c r="AU7" s="11">
        <v>-6.2966612046336648E-2</v>
      </c>
      <c r="AV7" s="11">
        <v>-5.8623073623882228E-2</v>
      </c>
      <c r="AW7" s="11">
        <v>-4.7243928827775707E-2</v>
      </c>
      <c r="AX7" s="11">
        <v>-6.1635425889979334E-2</v>
      </c>
      <c r="AY7" s="11">
        <v>7.2464234221220433E-2</v>
      </c>
      <c r="AZ7" s="11">
        <v>9.7940534449440342E-2</v>
      </c>
      <c r="BA7" s="11">
        <v>0.19569433169967979</v>
      </c>
      <c r="BB7" s="11">
        <v>0.19938331319736299</v>
      </c>
      <c r="BC7" s="11">
        <v>0.21534784442026936</v>
      </c>
      <c r="BD7" s="11">
        <v>0.25040570969812864</v>
      </c>
      <c r="BE7" s="11">
        <v>0.24916563878670375</v>
      </c>
      <c r="BF7" s="11">
        <v>0.257246035198541</v>
      </c>
      <c r="BG7" s="11">
        <v>0.21847228269202354</v>
      </c>
      <c r="BH7" s="11">
        <v>0.22517337736543527</v>
      </c>
      <c r="BI7" s="11">
        <v>0.2236093852373677</v>
      </c>
      <c r="BJ7" s="11">
        <v>0.2774621192925556</v>
      </c>
      <c r="BK7" s="11">
        <v>0.3267244100331344</v>
      </c>
      <c r="BL7" s="11">
        <v>0.25763595174591836</v>
      </c>
      <c r="BM7" s="11">
        <v>0.20559722300210859</v>
      </c>
      <c r="BN7" s="11">
        <v>0.18508377736850207</v>
      </c>
      <c r="BO7" s="11">
        <v>0.16937917790324322</v>
      </c>
      <c r="BP7" s="11">
        <v>0.14441066364183194</v>
      </c>
      <c r="BQ7" s="11">
        <v>0.12879752188463792</v>
      </c>
      <c r="BR7" s="11">
        <v>0.12454713526687453</v>
      </c>
      <c r="BS7" s="11">
        <v>0.11282133432628634</v>
      </c>
      <c r="BT7" s="11">
        <v>9.1553313184517468E-2</v>
      </c>
      <c r="BU7" s="11">
        <v>9.9893734618625996E-2</v>
      </c>
      <c r="BV7" s="11">
        <v>0.1004119301051723</v>
      </c>
      <c r="BW7" s="11">
        <v>1.4933424052543586E-3</v>
      </c>
      <c r="BX7" s="11">
        <v>1.6606419510983135E-2</v>
      </c>
      <c r="BY7" s="11">
        <v>1.2530332076385337E-2</v>
      </c>
      <c r="BZ7" s="11">
        <v>2.075987086333592E-2</v>
      </c>
      <c r="CA7" s="11">
        <v>3.272940786262047E-2</v>
      </c>
      <c r="CB7" s="11">
        <v>3.1908704160936142E-2</v>
      </c>
      <c r="CC7" s="11">
        <v>3.7208823077345687E-2</v>
      </c>
      <c r="CD7" s="11">
        <v>3.8866713046954278E-2</v>
      </c>
      <c r="CE7" s="11">
        <v>3.7565151850416478E-2</v>
      </c>
      <c r="CF7" s="11">
        <v>4.3783222681170388E-2</v>
      </c>
      <c r="CG7" s="11">
        <v>3.8356348346010191E-2</v>
      </c>
      <c r="CH7" s="11">
        <v>-0.10916329720656857</v>
      </c>
      <c r="CI7" s="11">
        <v>1.8969837231987453E-3</v>
      </c>
      <c r="CJ7" s="16">
        <v>6.2685770849636793E-2</v>
      </c>
    </row>
    <row r="8" spans="1:88" ht="18" customHeight="1" x14ac:dyDescent="0.25">
      <c r="A8" s="5" t="s">
        <v>93</v>
      </c>
      <c r="B8" s="10">
        <v>0.58382603925393151</v>
      </c>
      <c r="C8" s="10">
        <v>0.18200329274353877</v>
      </c>
      <c r="D8" s="10">
        <v>0.14171961923599952</v>
      </c>
      <c r="E8" s="10">
        <v>8.6348745242310829E-2</v>
      </c>
      <c r="F8" s="10">
        <v>-6.0845383548488993E-2</v>
      </c>
      <c r="G8" s="10">
        <v>-0.28939591335158671</v>
      </c>
      <c r="H8" s="10">
        <v>-0.26655204838547819</v>
      </c>
      <c r="I8" s="10">
        <v>-0.25963835478810898</v>
      </c>
      <c r="J8" s="10">
        <v>-0.14197882575280613</v>
      </c>
      <c r="K8" s="10">
        <v>-0.13387964887897383</v>
      </c>
      <c r="L8" s="10">
        <v>-5.3551006242800632E-2</v>
      </c>
      <c r="M8" s="10">
        <v>-4.3784405993074926E-2</v>
      </c>
      <c r="N8" s="10">
        <v>-5.4306935932343633E-2</v>
      </c>
      <c r="O8" s="10">
        <v>-0.14358210877229408</v>
      </c>
      <c r="P8" s="10">
        <v>-0.11263760953811271</v>
      </c>
      <c r="Q8" s="10">
        <v>-4.7472563936154122E-2</v>
      </c>
      <c r="R8" s="10">
        <v>-8.5082748547274822E-2</v>
      </c>
      <c r="S8" s="10">
        <v>-8.0752523636812137E-2</v>
      </c>
      <c r="T8" s="10">
        <v>-0.13634769086109003</v>
      </c>
      <c r="U8" s="10">
        <v>-7.6426460681244174E-2</v>
      </c>
      <c r="V8" s="10">
        <v>-8.6786153258208792E-2</v>
      </c>
      <c r="W8" s="10">
        <v>-0.14742407106494854</v>
      </c>
      <c r="X8" s="10">
        <v>-0.19632795648163615</v>
      </c>
      <c r="Y8" s="10">
        <v>-0.20729287041564792</v>
      </c>
      <c r="Z8" s="10">
        <v>-0.384780120558537</v>
      </c>
      <c r="AA8" s="10">
        <v>-0.36970657550724817</v>
      </c>
      <c r="AB8" s="10">
        <v>-0.43562022276671969</v>
      </c>
      <c r="AC8" s="10">
        <v>-0.45383355942344972</v>
      </c>
      <c r="AD8" s="10">
        <v>-0.16088400818351464</v>
      </c>
      <c r="AE8" s="10">
        <v>0.31382636745829418</v>
      </c>
      <c r="AF8" s="10">
        <v>0.31554641759680524</v>
      </c>
      <c r="AG8" s="10">
        <v>0.40539156624755379</v>
      </c>
      <c r="AH8" s="10">
        <v>0.2258841038270912</v>
      </c>
      <c r="AI8" s="10">
        <v>0.118899356322112</v>
      </c>
      <c r="AJ8" s="10">
        <v>-0.24667179162158231</v>
      </c>
      <c r="AK8" s="10">
        <v>-0.23008535117394877</v>
      </c>
      <c r="AL8" s="10">
        <v>-0.66499921450600696</v>
      </c>
      <c r="AM8" s="10">
        <v>-0.73846809235750188</v>
      </c>
      <c r="AN8" s="10">
        <v>-0.73780366517050222</v>
      </c>
      <c r="AO8" s="10">
        <v>-0.42438914578897508</v>
      </c>
      <c r="AP8" s="10">
        <v>-0.34347511161253219</v>
      </c>
      <c r="AQ8" s="10">
        <v>-0.14389586682084662</v>
      </c>
      <c r="AR8" s="10">
        <v>-0.13768725643003488</v>
      </c>
      <c r="AS8" s="10">
        <v>-0.2405651540447579</v>
      </c>
      <c r="AT8" s="10">
        <v>-0.15930704510803587</v>
      </c>
      <c r="AU8" s="10">
        <v>-7.2949036723693378E-2</v>
      </c>
      <c r="AV8" s="10">
        <v>-2.2214254486516458E-2</v>
      </c>
      <c r="AW8" s="10">
        <v>5.981838348068075E-3</v>
      </c>
      <c r="AX8" s="10">
        <v>0.77729785763648929</v>
      </c>
      <c r="AY8" s="10">
        <v>-1.388733757772069E-2</v>
      </c>
      <c r="AZ8" s="10">
        <v>0.78903273686814546</v>
      </c>
      <c r="BA8" s="10">
        <v>-5.7965441047067183E-2</v>
      </c>
      <c r="BB8" s="10">
        <v>-0.19848429735266901</v>
      </c>
      <c r="BC8" s="10">
        <v>-0.11551131329674276</v>
      </c>
      <c r="BD8" s="10">
        <v>1.3684876255349308E-2</v>
      </c>
      <c r="BE8" s="10">
        <v>-4.0474596983015643E-2</v>
      </c>
      <c r="BF8" s="10">
        <v>-6.0616882790257842E-2</v>
      </c>
      <c r="BG8" s="10">
        <v>-5.5184525151664637E-2</v>
      </c>
      <c r="BH8" s="10">
        <v>-4.3187821726220578E-2</v>
      </c>
      <c r="BI8" s="10">
        <v>-0.10282398703040062</v>
      </c>
      <c r="BJ8" s="10">
        <v>2.7629740726853589</v>
      </c>
      <c r="BK8" s="10">
        <v>2.7579475949558256</v>
      </c>
      <c r="BL8" s="10">
        <v>1.1600647135824775</v>
      </c>
      <c r="BM8" s="10">
        <v>0.76646762520238576</v>
      </c>
      <c r="BN8" s="10">
        <v>0.83914934654317752</v>
      </c>
      <c r="BO8" s="10">
        <v>0.39083129859146221</v>
      </c>
      <c r="BP8" s="10">
        <v>0.24650419254130637</v>
      </c>
      <c r="BQ8" s="10">
        <v>0.2094548731790703</v>
      </c>
      <c r="BR8" s="10">
        <v>0.19584579699703794</v>
      </c>
      <c r="BS8" s="10">
        <v>7.6759504384526792E-2</v>
      </c>
      <c r="BT8" s="10">
        <v>8.5658925772902128E-2</v>
      </c>
      <c r="BU8" s="10">
        <v>0.19756814470115702</v>
      </c>
      <c r="BV8" s="10">
        <v>-0.93123173216025512</v>
      </c>
      <c r="BW8" s="10">
        <v>-0.60550018586800358</v>
      </c>
      <c r="BX8" s="10">
        <v>-0.15837563668410012</v>
      </c>
      <c r="BY8" s="10">
        <v>-0.17231066919179555</v>
      </c>
      <c r="BZ8" s="10">
        <v>-5.4765689070812196E-2</v>
      </c>
      <c r="CA8" s="10">
        <v>4.6754205696686806E-2</v>
      </c>
      <c r="CB8" s="10">
        <v>4.2882878496482216E-2</v>
      </c>
      <c r="CC8" s="10">
        <v>5.9975861936281891E-2</v>
      </c>
      <c r="CD8" s="10">
        <v>7.0805476766564956E-2</v>
      </c>
      <c r="CE8" s="10">
        <v>3.7695863456797346E-2</v>
      </c>
      <c r="CF8" s="10">
        <v>3.5260306761991746E-2</v>
      </c>
      <c r="CG8" s="10">
        <v>1.2966144654077607E-2</v>
      </c>
      <c r="CH8" s="10">
        <v>-0.6081356659869056</v>
      </c>
      <c r="CI8" s="10">
        <v>-0.42335241272610352</v>
      </c>
      <c r="CJ8" s="10">
        <v>-0.35057223554705919</v>
      </c>
    </row>
    <row r="9" spans="1:88" ht="18" customHeight="1" x14ac:dyDescent="0.25">
      <c r="A9" s="7" t="s">
        <v>94</v>
      </c>
      <c r="B9" s="11">
        <v>0.14538005231936921</v>
      </c>
      <c r="C9" s="11">
        <v>0.12419279908029743</v>
      </c>
      <c r="D9" s="11">
        <v>0.10346434944147051</v>
      </c>
      <c r="E9" s="11">
        <v>0.11302027682776887</v>
      </c>
      <c r="F9" s="11">
        <v>0.11056804664258572</v>
      </c>
      <c r="G9" s="11">
        <v>0.10701741045357212</v>
      </c>
      <c r="H9" s="11">
        <v>0.119815015512167</v>
      </c>
      <c r="I9" s="11">
        <v>0.10846255023441878</v>
      </c>
      <c r="J9" s="11">
        <v>9.8925229355956462E-2</v>
      </c>
      <c r="K9" s="11">
        <v>9.9795250182482656E-2</v>
      </c>
      <c r="L9" s="11">
        <v>7.8132951017389651E-2</v>
      </c>
      <c r="M9" s="11">
        <v>7.7974249090440345E-2</v>
      </c>
      <c r="N9" s="11">
        <v>1.5041773410931214E-3</v>
      </c>
      <c r="O9" s="11">
        <v>-2.3434624883525271E-2</v>
      </c>
      <c r="P9" s="11">
        <v>2.7288335969721665E-3</v>
      </c>
      <c r="Q9" s="11">
        <v>-5.9918505615678746E-3</v>
      </c>
      <c r="R9" s="11">
        <v>-3.0157547553108153E-2</v>
      </c>
      <c r="S9" s="11">
        <v>-2.7631810687071563E-2</v>
      </c>
      <c r="T9" s="11">
        <v>-5.4712045957746043E-2</v>
      </c>
      <c r="U9" s="11">
        <v>-5.998674706046362E-2</v>
      </c>
      <c r="V9" s="11">
        <v>-6.5517360915810383E-2</v>
      </c>
      <c r="W9" s="11">
        <v>-7.3492570894572437E-2</v>
      </c>
      <c r="X9" s="11">
        <v>-7.4731448497867781E-2</v>
      </c>
      <c r="Y9" s="11">
        <v>-7.360256082327786E-2</v>
      </c>
      <c r="Z9" s="11">
        <v>-0.15646886913740132</v>
      </c>
      <c r="AA9" s="11">
        <v>-0.16746605976031548</v>
      </c>
      <c r="AB9" s="11">
        <v>-0.18318700899683699</v>
      </c>
      <c r="AC9" s="11">
        <v>-0.21386252523612484</v>
      </c>
      <c r="AD9" s="11">
        <v>-0.21210568225052964</v>
      </c>
      <c r="AE9" s="11">
        <v>-0.21310981144844413</v>
      </c>
      <c r="AF9" s="11">
        <v>-0.22054590695188758</v>
      </c>
      <c r="AG9" s="11">
        <v>-0.21565808561840616</v>
      </c>
      <c r="AH9" s="11">
        <v>-0.21286513551639158</v>
      </c>
      <c r="AI9" s="11">
        <v>-0.20879184495321323</v>
      </c>
      <c r="AJ9" s="11">
        <v>-0.20455404365129354</v>
      </c>
      <c r="AK9" s="11">
        <v>-0.20551241950431592</v>
      </c>
      <c r="AL9" s="11">
        <v>-0.17946931876971473</v>
      </c>
      <c r="AM9" s="11">
        <v>-0.13357614104864271</v>
      </c>
      <c r="AN9" s="11">
        <v>-0.13030237711255996</v>
      </c>
      <c r="AO9" s="11">
        <v>-0.1080432949246386</v>
      </c>
      <c r="AP9" s="11">
        <v>-8.157915122610078E-2</v>
      </c>
      <c r="AQ9" s="11">
        <v>-8.0333650894311798E-2</v>
      </c>
      <c r="AR9" s="11">
        <v>-6.9428597326173166E-2</v>
      </c>
      <c r="AS9" s="11">
        <v>-6.4466805575743136E-2</v>
      </c>
      <c r="AT9" s="11">
        <v>-5.7288590622632411E-2</v>
      </c>
      <c r="AU9" s="11">
        <v>-5.6510463123623289E-2</v>
      </c>
      <c r="AV9" s="11">
        <v>-4.7012864110022291E-2</v>
      </c>
      <c r="AW9" s="11">
        <v>-5.3269591173170407E-2</v>
      </c>
      <c r="AX9" s="11">
        <v>3.5899203298675138E-2</v>
      </c>
      <c r="AY9" s="11">
        <v>-2.415475564249667E-2</v>
      </c>
      <c r="AZ9" s="11">
        <v>-3.2927405712011144E-2</v>
      </c>
      <c r="BA9" s="11">
        <v>-9.823102871413511E-3</v>
      </c>
      <c r="BB9" s="11">
        <v>-1.1705949183374597E-3</v>
      </c>
      <c r="BC9" s="11">
        <v>-9.269221510731996E-3</v>
      </c>
      <c r="BD9" s="11">
        <v>-1.2237276743987526E-2</v>
      </c>
      <c r="BE9" s="11">
        <v>-1.7593076378477738E-2</v>
      </c>
      <c r="BF9" s="11">
        <v>-2.0447777671449754E-2</v>
      </c>
      <c r="BG9" s="11">
        <v>-2.9605475804784509E-2</v>
      </c>
      <c r="BH9" s="11">
        <v>-3.3470110576223393E-2</v>
      </c>
      <c r="BI9" s="11">
        <v>-3.5714172574496467E-2</v>
      </c>
      <c r="BJ9" s="11">
        <v>3.0262522077932938E-2</v>
      </c>
      <c r="BK9" s="11">
        <v>1.5361372053052297E-2</v>
      </c>
      <c r="BL9" s="11">
        <v>5.8390646846288308E-2</v>
      </c>
      <c r="BM9" s="11">
        <v>2.8125310949221494E-2</v>
      </c>
      <c r="BN9" s="11">
        <v>2.2934511217514081E-2</v>
      </c>
      <c r="BO9" s="11">
        <v>2.245048166025734E-2</v>
      </c>
      <c r="BP9" s="11">
        <v>3.1749296205180841E-2</v>
      </c>
      <c r="BQ9" s="11">
        <v>3.1204274461308124E-2</v>
      </c>
      <c r="BR9" s="11">
        <v>3.3065455692614598E-2</v>
      </c>
      <c r="BS9" s="11">
        <v>3.4848070202965528E-2</v>
      </c>
      <c r="BT9" s="11">
        <v>4.3532956547461671E-2</v>
      </c>
      <c r="BU9" s="11">
        <v>4.4170617086861333E-2</v>
      </c>
      <c r="BV9" s="11">
        <v>9.2703820858417666E-3</v>
      </c>
      <c r="BW9" s="11">
        <v>2.5533280520277726E-2</v>
      </c>
      <c r="BX9" s="11">
        <v>2.3752961904417572E-3</v>
      </c>
      <c r="BY9" s="11">
        <v>-1.8658484541630791E-3</v>
      </c>
      <c r="BZ9" s="15">
        <v>3.0901920297751097E-3</v>
      </c>
      <c r="CA9" s="15">
        <v>-1.7550138641469709E-3</v>
      </c>
      <c r="CB9" s="15">
        <v>4.2570162383092991E-3</v>
      </c>
      <c r="CC9" s="15">
        <v>-3.9430631004349539E-3</v>
      </c>
      <c r="CD9" s="15">
        <v>1.8301115926723371E-2</v>
      </c>
      <c r="CE9" s="15">
        <v>1.6529862976228934E-2</v>
      </c>
      <c r="CF9" s="15">
        <v>2.8187550685754046E-2</v>
      </c>
      <c r="CG9" s="15">
        <v>1.6245574327214164E-2</v>
      </c>
      <c r="CH9" s="15">
        <v>-0.21352475072350213</v>
      </c>
      <c r="CI9" s="15">
        <v>7.114275820056469E-2</v>
      </c>
      <c r="CJ9" s="16">
        <v>3.2980146381073938E-2</v>
      </c>
    </row>
    <row r="10" spans="1:88" ht="18" customHeight="1" x14ac:dyDescent="0.25">
      <c r="A10" s="5" t="s">
        <v>95</v>
      </c>
      <c r="B10" s="10" t="s">
        <v>100</v>
      </c>
      <c r="C10" s="10">
        <v>2.057915057915058</v>
      </c>
      <c r="D10" s="10">
        <v>1.2024999999999999</v>
      </c>
      <c r="E10" s="10">
        <v>1.4121338912133892</v>
      </c>
      <c r="F10" s="10">
        <v>1.2338129496402879</v>
      </c>
      <c r="G10" s="10">
        <v>-0.4812938425565082</v>
      </c>
      <c r="H10" s="10">
        <v>-0.40693641618497112</v>
      </c>
      <c r="I10" s="10">
        <v>-0.42702903946388682</v>
      </c>
      <c r="J10" s="10">
        <v>-0.42702903946388682</v>
      </c>
      <c r="K10" s="10">
        <v>-0.32404540763673889</v>
      </c>
      <c r="L10" s="10">
        <v>-0.32404540763673889</v>
      </c>
      <c r="M10" s="10">
        <v>-0.13966288269693841</v>
      </c>
      <c r="N10" s="10" t="s">
        <v>100</v>
      </c>
      <c r="O10" s="10">
        <v>-0.7247474747474747</v>
      </c>
      <c r="P10" s="10">
        <v>-0.70942111237230421</v>
      </c>
      <c r="Q10" s="10">
        <v>-0.74154379878577625</v>
      </c>
      <c r="R10" s="10">
        <v>-0.69645732689210949</v>
      </c>
      <c r="S10" s="10">
        <v>-0.66416228399699473</v>
      </c>
      <c r="T10" s="10">
        <v>-0.70955165692007793</v>
      </c>
      <c r="U10" s="10">
        <v>-0.6185834957764782</v>
      </c>
      <c r="V10" s="10">
        <v>-0.55035737491877845</v>
      </c>
      <c r="W10" s="10">
        <v>-0.62035623409669216</v>
      </c>
      <c r="X10" s="10">
        <v>-0.62035623409669216</v>
      </c>
      <c r="Y10" s="10">
        <v>-0.58736505397840866</v>
      </c>
      <c r="Z10" s="10">
        <v>-0.99954128440366974</v>
      </c>
      <c r="AA10" s="10">
        <v>-0.33486238532110091</v>
      </c>
      <c r="AB10" s="10">
        <v>1.578125</v>
      </c>
      <c r="AC10" s="10">
        <v>1.6409395973154361</v>
      </c>
      <c r="AD10" s="10">
        <v>1.2042440318302388</v>
      </c>
      <c r="AE10" s="10">
        <v>0.93959731543624159</v>
      </c>
      <c r="AF10" s="10">
        <v>1.0044742729306488</v>
      </c>
      <c r="AG10" s="10">
        <v>0.52640545144804085</v>
      </c>
      <c r="AH10" s="10">
        <v>0.4277456647398844</v>
      </c>
      <c r="AI10" s="10">
        <v>0.32439678284182305</v>
      </c>
      <c r="AJ10" s="10">
        <v>0.37935656836461124</v>
      </c>
      <c r="AK10" s="10">
        <v>0.17538759689922481</v>
      </c>
      <c r="AL10" s="10">
        <v>959</v>
      </c>
      <c r="AM10" s="10">
        <v>0.24827586206896551</v>
      </c>
      <c r="AN10" s="10">
        <v>-0.72575757575757571</v>
      </c>
      <c r="AO10" s="10">
        <v>-0.68106734434561622</v>
      </c>
      <c r="AP10" s="10">
        <v>-0.62214199759326116</v>
      </c>
      <c r="AQ10" s="10">
        <v>-0.5928489042675894</v>
      </c>
      <c r="AR10" s="10">
        <v>-0.5636160714285714</v>
      </c>
      <c r="AS10" s="10">
        <v>-0.5636160714285714</v>
      </c>
      <c r="AT10" s="10">
        <v>-0.55060728744939269</v>
      </c>
      <c r="AU10" s="10">
        <v>-0.55060728744939269</v>
      </c>
      <c r="AV10" s="10">
        <v>-0.53158406219630705</v>
      </c>
      <c r="AW10" s="10">
        <v>-0.50865622423742785</v>
      </c>
      <c r="AX10" s="10">
        <v>-0.53125</v>
      </c>
      <c r="AY10" s="10">
        <v>-0.40331491712707185</v>
      </c>
      <c r="AZ10" s="10">
        <v>-0.29281767955801102</v>
      </c>
      <c r="BA10" s="10">
        <v>-0.46215139442231074</v>
      </c>
      <c r="BB10" s="10">
        <v>-0.57006369426751591</v>
      </c>
      <c r="BC10" s="10">
        <v>-0.51558073654390935</v>
      </c>
      <c r="BD10" s="10">
        <v>-0.43478260869565216</v>
      </c>
      <c r="BE10" s="10">
        <v>-0.43478260869565216</v>
      </c>
      <c r="BF10" s="10">
        <v>-0.4144144144144144</v>
      </c>
      <c r="BG10" s="10">
        <v>-0.38063063063063063</v>
      </c>
      <c r="BH10" s="10">
        <v>-0.40663900414937759</v>
      </c>
      <c r="BI10" s="10">
        <v>-0.41107382550335569</v>
      </c>
      <c r="BJ10" s="10">
        <v>-1</v>
      </c>
      <c r="BK10" s="10">
        <v>-0.95370370370370372</v>
      </c>
      <c r="BL10" s="10">
        <v>-0.546875</v>
      </c>
      <c r="BM10" s="10">
        <v>-0.31111111111111112</v>
      </c>
      <c r="BN10" s="10">
        <v>-0.31111111111111112</v>
      </c>
      <c r="BO10" s="10">
        <v>-0.3742690058479532</v>
      </c>
      <c r="BP10" s="10">
        <v>-0.42081447963800905</v>
      </c>
      <c r="BQ10" s="10">
        <v>-0.38009049773755654</v>
      </c>
      <c r="BR10" s="10">
        <v>-0.24230769230769231</v>
      </c>
      <c r="BS10" s="10">
        <v>-0.2690909090909091</v>
      </c>
      <c r="BT10" s="10">
        <v>9.0909090909090912E-2</v>
      </c>
      <c r="BU10" s="10">
        <v>-0.1111111111111111</v>
      </c>
      <c r="BV10" s="10" t="e">
        <v>#DIV/0!</v>
      </c>
      <c r="BW10" s="10">
        <v>17.399999999999999</v>
      </c>
      <c r="BX10" s="10">
        <v>0.86206896551724133</v>
      </c>
      <c r="BY10" s="10">
        <v>0.21505376344086022</v>
      </c>
      <c r="BZ10" s="10">
        <v>0.34408602150537637</v>
      </c>
      <c r="CA10" s="10">
        <v>0.22429906542056074</v>
      </c>
      <c r="CB10" s="10">
        <v>4.6875E-2</v>
      </c>
      <c r="CC10" s="10">
        <v>0.10948905109489052</v>
      </c>
      <c r="CD10" s="10">
        <v>-0.14720812182741116</v>
      </c>
      <c r="CE10" s="10">
        <v>-0.13930348258706468</v>
      </c>
      <c r="CF10" s="10">
        <v>-0.42307692307692307</v>
      </c>
      <c r="CG10" s="10">
        <v>-0.30448717948717946</v>
      </c>
      <c r="CH10" s="10">
        <v>-0.80645161290322576</v>
      </c>
      <c r="CI10" s="10">
        <v>0.18478260869565216</v>
      </c>
      <c r="CJ10" s="10">
        <v>9.2592592592592587E-3</v>
      </c>
    </row>
    <row r="11" spans="1:88" ht="18" customHeight="1" x14ac:dyDescent="0.25">
      <c r="A11" s="7" t="s">
        <v>96</v>
      </c>
      <c r="B11" s="11">
        <v>1.8436539715057267</v>
      </c>
      <c r="C11" s="11">
        <v>1.0146400160438531</v>
      </c>
      <c r="D11" s="11">
        <v>0.87530864197530867</v>
      </c>
      <c r="E11" s="11">
        <v>9.7469911741107254</v>
      </c>
      <c r="F11" s="11">
        <v>1.0804979620769095</v>
      </c>
      <c r="G11" s="11">
        <v>0.20985643009876795</v>
      </c>
      <c r="H11" s="11">
        <v>-0.28566466265865065</v>
      </c>
      <c r="I11" s="11">
        <v>0.66944480903005643</v>
      </c>
      <c r="J11" s="11">
        <v>-9.5907928388746806E-4</v>
      </c>
      <c r="K11" s="11">
        <v>3.9833212243737565E-2</v>
      </c>
      <c r="L11" s="11">
        <v>1.2603887758380636</v>
      </c>
      <c r="M11" s="11" t="s">
        <v>100</v>
      </c>
      <c r="N11" s="11">
        <v>-0.38661667430742025</v>
      </c>
      <c r="O11" s="11">
        <v>0.5573547466569333</v>
      </c>
      <c r="P11" s="11">
        <v>8.4595128373930212E-2</v>
      </c>
      <c r="Q11" s="11">
        <v>-0.77114700246372847</v>
      </c>
      <c r="R11" s="11">
        <v>-0.27510061540427161</v>
      </c>
      <c r="S11" s="11">
        <v>-0.63484682713347917</v>
      </c>
      <c r="T11" s="11">
        <v>-0.10529662601930126</v>
      </c>
      <c r="U11" s="11">
        <v>-0.63610990998073824</v>
      </c>
      <c r="V11" s="11">
        <v>0.20136000000000001</v>
      </c>
      <c r="W11" s="11">
        <v>0.7559997569718695</v>
      </c>
      <c r="X11" s="11">
        <v>-0.81151609196763841</v>
      </c>
      <c r="Y11" s="11" t="s">
        <v>100</v>
      </c>
      <c r="Z11" s="11">
        <v>0.18111203053679631</v>
      </c>
      <c r="AA11" s="11">
        <v>-0.42702518430135933</v>
      </c>
      <c r="AB11" s="11">
        <v>-0.44062721294891249</v>
      </c>
      <c r="AC11" s="11">
        <v>1.5015224010439321</v>
      </c>
      <c r="AD11" s="11">
        <v>-0.46989013571470534</v>
      </c>
      <c r="AE11" s="11">
        <v>-0.12837798905214637</v>
      </c>
      <c r="AF11" s="11">
        <v>0.54885237677160414</v>
      </c>
      <c r="AG11" s="11">
        <v>-0.24711029491195852</v>
      </c>
      <c r="AH11" s="11">
        <v>-0.44359725644269826</v>
      </c>
      <c r="AI11" s="11">
        <v>-0.46583281433810808</v>
      </c>
      <c r="AJ11" s="11">
        <v>0.13141025641025642</v>
      </c>
      <c r="AK11" s="11" t="s">
        <v>100</v>
      </c>
      <c r="AL11" s="11">
        <v>-0.60703308624118602</v>
      </c>
      <c r="AM11" s="11">
        <v>-0.31258366800535475</v>
      </c>
      <c r="AN11" s="11">
        <v>2.470430788150613E-2</v>
      </c>
      <c r="AO11" s="11">
        <v>0.34215788558511562</v>
      </c>
      <c r="AP11" s="11">
        <v>0.16180871107170564</v>
      </c>
      <c r="AQ11" s="11">
        <v>0.43815693792556354</v>
      </c>
      <c r="AR11" s="11">
        <v>-0.31403352498177989</v>
      </c>
      <c r="AS11" s="11">
        <v>0.19979912475787359</v>
      </c>
      <c r="AT11" s="11">
        <v>0.29848602716773381</v>
      </c>
      <c r="AU11" s="11">
        <v>-0.50574861547430128</v>
      </c>
      <c r="AV11" s="11">
        <v>-0.13536632783424984</v>
      </c>
      <c r="AW11" s="11" t="s">
        <v>100</v>
      </c>
      <c r="AX11" s="11">
        <v>0.7407407407407407</v>
      </c>
      <c r="AY11" s="11">
        <v>5.4040895813047711E-2</v>
      </c>
      <c r="AZ11" s="11">
        <v>-0.24518178609248148</v>
      </c>
      <c r="BA11" s="11">
        <v>-4.1781376518218623E-2</v>
      </c>
      <c r="BB11" s="11">
        <v>-1.2687207860345322E-2</v>
      </c>
      <c r="BC11" s="11">
        <v>3.5118363594575958E-2</v>
      </c>
      <c r="BD11" s="11">
        <v>-0.29964978554283239</v>
      </c>
      <c r="BE11" s="11">
        <v>0.37413298254006216</v>
      </c>
      <c r="BF11" s="11">
        <v>0.22793677127978249</v>
      </c>
      <c r="BG11" s="11">
        <v>0.30548456850796146</v>
      </c>
      <c r="BH11" s="11">
        <v>0.95355261467300523</v>
      </c>
      <c r="BI11" s="11">
        <v>-1</v>
      </c>
      <c r="BJ11" s="11">
        <v>-0.304479978855557</v>
      </c>
      <c r="BK11" s="11">
        <v>0.45121888632281243</v>
      </c>
      <c r="BL11" s="11">
        <v>0.18593340815563036</v>
      </c>
      <c r="BM11" s="11">
        <v>-0.18779787054250466</v>
      </c>
      <c r="BN11" s="11">
        <v>1.106328502415459</v>
      </c>
      <c r="BO11" s="11">
        <v>0.13624050801545362</v>
      </c>
      <c r="BP11" s="11">
        <v>0.65007304191482185</v>
      </c>
      <c r="BQ11" s="11">
        <v>0.40146207736826073</v>
      </c>
      <c r="BR11" s="11">
        <v>-0.15466316382060424</v>
      </c>
      <c r="BS11" s="11">
        <v>8.3170205290367921E-2</v>
      </c>
      <c r="BT11" s="11">
        <v>-3.6305041270676443E-2</v>
      </c>
      <c r="BU11" s="11" t="e">
        <v>#DIV/0!</v>
      </c>
      <c r="BV11" s="11">
        <v>1.0822249667490025</v>
      </c>
      <c r="BW11" s="11">
        <v>0.27000742653039572</v>
      </c>
      <c r="BX11" s="11">
        <v>-0.25189274447949528</v>
      </c>
      <c r="BY11" s="11">
        <v>0.48612093720088229</v>
      </c>
      <c r="BZ11" s="11">
        <v>-0.2598105548037889</v>
      </c>
      <c r="CA11" s="11">
        <v>5.2487591354984951E-2</v>
      </c>
      <c r="CB11" s="11">
        <v>0.26014709888313808</v>
      </c>
      <c r="CC11" s="11">
        <v>9.4793057409879838E-2</v>
      </c>
      <c r="CD11" s="11">
        <v>0.63137098206357667</v>
      </c>
      <c r="CE11" s="11">
        <v>0.80885078776645036</v>
      </c>
      <c r="CF11" s="11">
        <v>0.10383893533526702</v>
      </c>
      <c r="CG11" s="11" t="e">
        <v>#DIV/0!</v>
      </c>
      <c r="CH11" s="11">
        <v>7.0582867571575225E-2</v>
      </c>
      <c r="CI11" s="11">
        <v>0.58490198262419246</v>
      </c>
      <c r="CJ11" s="11">
        <v>0.45424836601307189</v>
      </c>
    </row>
    <row r="12" spans="1:88" ht="18" customHeight="1" x14ac:dyDescent="0.3">
      <c r="A12" s="5" t="s">
        <v>113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18" customHeight="1" x14ac:dyDescent="0.3">
      <c r="A13" s="7" t="s">
        <v>97</v>
      </c>
      <c r="B13" s="14">
        <v>0.12199001813229983</v>
      </c>
      <c r="C13" s="14">
        <v>0.12807679326868684</v>
      </c>
      <c r="D13" s="14">
        <v>0.10204856265699135</v>
      </c>
      <c r="E13" s="14">
        <v>0.10849983884925085</v>
      </c>
      <c r="F13" s="14">
        <v>9.6375390451211046E-2</v>
      </c>
      <c r="G13" s="14">
        <v>6.2605822328968344E-2</v>
      </c>
      <c r="H13" s="14">
        <v>6.8938296377738781E-2</v>
      </c>
      <c r="I13" s="14">
        <v>5.8003125913490085E-2</v>
      </c>
      <c r="J13" s="14">
        <v>6.0811299934801478E-2</v>
      </c>
      <c r="K13" s="14">
        <v>5.5911151252626141E-2</v>
      </c>
      <c r="L13" s="14">
        <v>3.6574031844992638E-2</v>
      </c>
      <c r="M13" s="14">
        <v>3.7560148570988883E-2</v>
      </c>
      <c r="N13" s="14">
        <v>-2.8579966123139313E-2</v>
      </c>
      <c r="O13" s="14">
        <v>-8.2962224718580599E-2</v>
      </c>
      <c r="P13" s="14">
        <v>-6.2393127760444103E-2</v>
      </c>
      <c r="Q13" s="14">
        <v>-6.5307683406928704E-2</v>
      </c>
      <c r="R13" s="14">
        <v>-7.9636281030625242E-2</v>
      </c>
      <c r="S13" s="14">
        <v>-8.1004630635706204E-2</v>
      </c>
      <c r="T13" s="14">
        <v>-9.3350534480790948E-2</v>
      </c>
      <c r="U13" s="14">
        <v>-9.4021799750222623E-2</v>
      </c>
      <c r="V13" s="14">
        <v>-9.484651914374792E-2</v>
      </c>
      <c r="W13" s="14">
        <v>-9.9020234749671254E-2</v>
      </c>
      <c r="X13" s="14">
        <v>-0.13011708427774851</v>
      </c>
      <c r="Y13" s="14">
        <v>-0.13697872512621972</v>
      </c>
      <c r="Z13" s="14">
        <v>-0.1898330469144201</v>
      </c>
      <c r="AA13" s="14">
        <v>-0.23841979978047265</v>
      </c>
      <c r="AB13" s="14">
        <v>-0.23377941977250727</v>
      </c>
      <c r="AC13" s="14">
        <v>-0.23867280654052025</v>
      </c>
      <c r="AD13" s="14">
        <v>-0.20981518856690831</v>
      </c>
      <c r="AE13" s="14">
        <v>-0.17346200971550496</v>
      </c>
      <c r="AF13" s="14">
        <v>-0.17573299670032733</v>
      </c>
      <c r="AG13" s="14">
        <v>-0.16073108297473276</v>
      </c>
      <c r="AH13" s="14">
        <v>-0.16758600901947729</v>
      </c>
      <c r="AI13" s="14">
        <v>-0.17091289609209687</v>
      </c>
      <c r="AJ13" s="14">
        <v>-0.20845215734236969</v>
      </c>
      <c r="AK13" s="14">
        <v>-0.18966539533517704</v>
      </c>
      <c r="AL13" s="14">
        <v>-0.17684015823467764</v>
      </c>
      <c r="AM13" s="14">
        <v>-0.17759476255725762</v>
      </c>
      <c r="AN13" s="14">
        <v>-0.14978571187686032</v>
      </c>
      <c r="AO13" s="14">
        <v>-0.10824073319445005</v>
      </c>
      <c r="AP13" s="14">
        <v>-0.10435121390772992</v>
      </c>
      <c r="AQ13" s="14">
        <v>-8.7144603561923203E-2</v>
      </c>
      <c r="AR13" s="14">
        <v>-8.2154940815687055E-2</v>
      </c>
      <c r="AS13" s="14">
        <v>-8.9725278541283052E-2</v>
      </c>
      <c r="AT13" s="14">
        <v>-6.4633566875821113E-2</v>
      </c>
      <c r="AU13" s="14">
        <v>-5.35164594002304E-2</v>
      </c>
      <c r="AV13" s="14">
        <v>-4.1285446840163442E-2</v>
      </c>
      <c r="AW13" s="14">
        <v>-3.9055087112850814E-2</v>
      </c>
      <c r="AX13" s="14">
        <v>1.8604151893463792E-2</v>
      </c>
      <c r="AY13" s="14">
        <v>2.1900715377480336E-2</v>
      </c>
      <c r="AZ13" s="14">
        <v>3.7338260484269761E-2</v>
      </c>
      <c r="BA13" s="14">
        <v>6.7291613872708614E-2</v>
      </c>
      <c r="BB13" s="14">
        <v>5.589724270341577E-2</v>
      </c>
      <c r="BC13" s="14">
        <v>5.8723174915140411E-2</v>
      </c>
      <c r="BD13" s="14">
        <v>8.626214659701735E-2</v>
      </c>
      <c r="BE13" s="14">
        <v>8.3272878598897204E-2</v>
      </c>
      <c r="BF13" s="14">
        <v>8.6797982991354966E-2</v>
      </c>
      <c r="BG13" s="14">
        <v>7.9948909188584785E-2</v>
      </c>
      <c r="BH13" s="14">
        <v>7.8819628303162276E-2</v>
      </c>
      <c r="BI13" s="14">
        <v>7.1633663299296199E-2</v>
      </c>
      <c r="BJ13" s="14">
        <v>0.17030523201043349</v>
      </c>
      <c r="BK13" s="14">
        <v>0.21754174995996756</v>
      </c>
      <c r="BL13" s="14">
        <v>0.16200277734958565</v>
      </c>
      <c r="BM13" s="14">
        <v>0.12367424179365867</v>
      </c>
      <c r="BN13" s="14">
        <v>0.12513393116385624</v>
      </c>
      <c r="BO13" s="14">
        <v>0.11356256038822821</v>
      </c>
      <c r="BP13" s="14">
        <v>9.0141442222287815E-2</v>
      </c>
      <c r="BQ13" s="14">
        <v>7.6759817284425852E-2</v>
      </c>
      <c r="BR13" s="14">
        <v>8.3818148024409789E-2</v>
      </c>
      <c r="BS13" s="14">
        <v>6.2979987704247065E-2</v>
      </c>
      <c r="BT13" s="14">
        <v>6.1618369070301326E-2</v>
      </c>
      <c r="BU13" s="14">
        <v>7.6964921239986953E-2</v>
      </c>
      <c r="BV13" s="14">
        <v>2.9724481050176041E-2</v>
      </c>
      <c r="BW13" s="14">
        <v>-1.3145611451749787E-2</v>
      </c>
      <c r="BX13" s="14">
        <v>1.0862032749713816E-2</v>
      </c>
      <c r="BY13" s="14">
        <v>1.346077455496655E-2</v>
      </c>
      <c r="BZ13" s="14">
        <v>2.544157583920683E-2</v>
      </c>
      <c r="CA13" s="14">
        <v>3.4372387692716756E-2</v>
      </c>
      <c r="CB13" s="14">
        <v>3.5390244310690967E-2</v>
      </c>
      <c r="CC13" s="14">
        <v>3.7792898736310837E-2</v>
      </c>
      <c r="CD13" s="14">
        <v>2.9408843562106775E-2</v>
      </c>
      <c r="CE13" s="14">
        <v>3.1311345640389371E-2</v>
      </c>
      <c r="CF13" s="14">
        <v>4.1670896991393057E-2</v>
      </c>
      <c r="CG13" s="14">
        <v>3.1647105347980521E-2</v>
      </c>
      <c r="CH13" s="14">
        <v>-0.17057230456131797</v>
      </c>
      <c r="CI13" s="14">
        <v>-6.2749065986429414E-4</v>
      </c>
      <c r="CJ13" s="17">
        <v>4.711367985954356E-2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3"/>
  <sheetViews>
    <sheetView zoomScaleNormal="100" workbookViewId="0">
      <pane xSplit="1" ySplit="1" topLeftCell="CK2" activePane="bottomRight" state="frozenSplit"/>
      <selection pane="topRight" activeCell="B1" sqref="B1"/>
      <selection pane="bottomLeft" activeCell="A2" sqref="A2"/>
      <selection pane="bottomRight" activeCell="CV13" sqref="CV13"/>
    </sheetView>
  </sheetViews>
  <sheetFormatPr defaultRowHeight="15" x14ac:dyDescent="0.25"/>
  <cols>
    <col min="1" max="1" width="30" bestFit="1" customWidth="1"/>
    <col min="12" max="12" width="10.140625" bestFit="1" customWidth="1"/>
    <col min="83" max="84" width="9.140625" bestFit="1" customWidth="1"/>
  </cols>
  <sheetData>
    <row r="1" spans="1:100" ht="18" customHeight="1" x14ac:dyDescent="0.25">
      <c r="A1" s="3" t="s">
        <v>102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 t="s">
        <v>61</v>
      </c>
      <c r="BC1" s="4" t="s">
        <v>62</v>
      </c>
      <c r="BD1" s="4" t="s">
        <v>63</v>
      </c>
      <c r="BE1" s="4" t="s">
        <v>64</v>
      </c>
      <c r="BF1" s="4" t="s">
        <v>65</v>
      </c>
      <c r="BG1" s="4" t="s">
        <v>66</v>
      </c>
      <c r="BH1" s="4" t="s">
        <v>67</v>
      </c>
      <c r="BI1" s="4" t="s">
        <v>68</v>
      </c>
      <c r="BJ1" s="4" t="s">
        <v>69</v>
      </c>
      <c r="BK1" s="4" t="s">
        <v>70</v>
      </c>
      <c r="BL1" s="4" t="s">
        <v>71</v>
      </c>
      <c r="BM1" s="4" t="s">
        <v>72</v>
      </c>
      <c r="BN1" s="4" t="s">
        <v>73</v>
      </c>
      <c r="BO1" s="4" t="s">
        <v>74</v>
      </c>
      <c r="BP1" s="4" t="s">
        <v>75</v>
      </c>
      <c r="BQ1" s="4" t="s">
        <v>76</v>
      </c>
      <c r="BR1" s="4" t="s">
        <v>77</v>
      </c>
      <c r="BS1" s="4" t="s">
        <v>78</v>
      </c>
      <c r="BT1" s="4" t="s">
        <v>79</v>
      </c>
      <c r="BU1" s="4" t="s">
        <v>80</v>
      </c>
      <c r="BV1" s="4" t="s">
        <v>81</v>
      </c>
      <c r="BW1" s="4" t="s">
        <v>82</v>
      </c>
      <c r="BX1" s="4" t="s">
        <v>83</v>
      </c>
      <c r="BY1" s="4" t="s">
        <v>84</v>
      </c>
      <c r="BZ1" s="4" t="s">
        <v>85</v>
      </c>
      <c r="CA1" s="4" t="s">
        <v>86</v>
      </c>
      <c r="CB1" s="4" t="s">
        <v>98</v>
      </c>
      <c r="CC1" s="4" t="s">
        <v>103</v>
      </c>
      <c r="CD1" s="4" t="s">
        <v>104</v>
      </c>
      <c r="CE1" s="4" t="s">
        <v>105</v>
      </c>
      <c r="CF1" s="4" t="s">
        <v>106</v>
      </c>
      <c r="CG1" s="4" t="s">
        <v>107</v>
      </c>
      <c r="CH1" s="4" t="s">
        <v>108</v>
      </c>
      <c r="CI1" s="4" t="s">
        <v>109</v>
      </c>
      <c r="CJ1" s="4" t="s">
        <v>110</v>
      </c>
      <c r="CK1" s="4" t="s">
        <v>111</v>
      </c>
      <c r="CL1" s="4" t="s">
        <v>112</v>
      </c>
      <c r="CM1" s="4" t="s">
        <v>114</v>
      </c>
      <c r="CN1" s="4" t="s">
        <v>115</v>
      </c>
      <c r="CO1" s="4" t="s">
        <v>116</v>
      </c>
      <c r="CP1" s="4" t="s">
        <v>117</v>
      </c>
      <c r="CQ1" s="4" t="s">
        <v>118</v>
      </c>
      <c r="CR1" s="4" t="s">
        <v>119</v>
      </c>
      <c r="CS1" s="4" t="s">
        <v>120</v>
      </c>
      <c r="CT1" s="4" t="s">
        <v>121</v>
      </c>
      <c r="CU1" s="4" t="s">
        <v>122</v>
      </c>
      <c r="CV1" s="4" t="s">
        <v>123</v>
      </c>
    </row>
    <row r="2" spans="1:100" ht="18" customHeight="1" x14ac:dyDescent="0.3">
      <c r="A2" s="5" t="s">
        <v>87</v>
      </c>
      <c r="B2" s="6">
        <v>17057</v>
      </c>
      <c r="C2" s="6">
        <v>26750</v>
      </c>
      <c r="D2" s="6">
        <v>19993</v>
      </c>
      <c r="E2" s="6">
        <v>22078</v>
      </c>
      <c r="F2" s="6">
        <v>21277</v>
      </c>
      <c r="G2" s="6">
        <v>21293</v>
      </c>
      <c r="H2" s="6">
        <v>17214</v>
      </c>
      <c r="I2" s="6">
        <v>20619</v>
      </c>
      <c r="J2" s="6">
        <v>20920</v>
      </c>
      <c r="K2" s="6">
        <v>25199</v>
      </c>
      <c r="L2" s="6">
        <v>22385</v>
      </c>
      <c r="M2" s="6">
        <v>22044</v>
      </c>
      <c r="N2" s="6">
        <v>14174</v>
      </c>
      <c r="O2" s="6">
        <v>29026</v>
      </c>
      <c r="P2" s="6">
        <v>23039</v>
      </c>
      <c r="Q2" s="6">
        <v>23158</v>
      </c>
      <c r="R2" s="6">
        <v>27049</v>
      </c>
      <c r="S2" s="6">
        <v>19515</v>
      </c>
      <c r="T2" s="6">
        <v>19195</v>
      </c>
      <c r="U2" s="6">
        <v>20732</v>
      </c>
      <c r="V2" s="6">
        <v>20444</v>
      </c>
      <c r="W2" s="6">
        <v>22501</v>
      </c>
      <c r="X2" s="6">
        <v>28411</v>
      </c>
      <c r="Y2" s="6">
        <v>18660</v>
      </c>
      <c r="Z2" s="6">
        <v>24882</v>
      </c>
      <c r="AA2" s="6">
        <v>21484</v>
      </c>
      <c r="AB2" s="6">
        <v>29087</v>
      </c>
      <c r="AC2" s="6">
        <v>22019</v>
      </c>
      <c r="AD2" s="6">
        <v>19256</v>
      </c>
      <c r="AE2" s="6">
        <v>18203</v>
      </c>
      <c r="AF2" s="6">
        <v>17988</v>
      </c>
      <c r="AG2" s="6">
        <v>20524</v>
      </c>
      <c r="AH2" s="6">
        <v>20860</v>
      </c>
      <c r="AI2" s="6">
        <v>25870</v>
      </c>
      <c r="AJ2" s="6">
        <v>27809</v>
      </c>
      <c r="AK2" s="6">
        <v>19</v>
      </c>
      <c r="AL2" s="6">
        <v>19758</v>
      </c>
      <c r="AM2" s="6">
        <v>17752</v>
      </c>
      <c r="AN2" s="6">
        <v>17367</v>
      </c>
      <c r="AO2" s="6">
        <v>14971</v>
      </c>
      <c r="AP2" s="6">
        <v>18432</v>
      </c>
      <c r="AQ2" s="6">
        <v>14647</v>
      </c>
      <c r="AR2" s="6">
        <v>15494</v>
      </c>
      <c r="AS2" s="6">
        <v>13716</v>
      </c>
      <c r="AT2" s="6">
        <v>18988</v>
      </c>
      <c r="AU2" s="6">
        <v>19947</v>
      </c>
      <c r="AV2" s="6">
        <v>20409</v>
      </c>
      <c r="AW2" s="6">
        <v>17117</v>
      </c>
      <c r="AX2" s="6">
        <v>16411</v>
      </c>
      <c r="AY2" s="6">
        <v>14429</v>
      </c>
      <c r="AZ2" s="6">
        <v>14546</v>
      </c>
      <c r="BA2" s="6">
        <v>20198</v>
      </c>
      <c r="BB2" s="6">
        <v>17395</v>
      </c>
      <c r="BC2" s="6">
        <v>17605</v>
      </c>
      <c r="BD2" s="6">
        <v>20865</v>
      </c>
      <c r="BE2" s="6">
        <v>21807</v>
      </c>
      <c r="BF2" s="6">
        <v>24865</v>
      </c>
      <c r="BG2" s="6">
        <v>21399</v>
      </c>
      <c r="BH2" s="6">
        <v>20647</v>
      </c>
      <c r="BI2" s="6">
        <v>18354</v>
      </c>
      <c r="BJ2" s="6">
        <v>20829</v>
      </c>
      <c r="BK2" s="6">
        <v>20981</v>
      </c>
      <c r="BL2" s="6">
        <v>21058</v>
      </c>
      <c r="BM2" s="6">
        <v>18246</v>
      </c>
      <c r="BN2" s="6">
        <v>17162</v>
      </c>
      <c r="BO2" s="6">
        <v>18726</v>
      </c>
      <c r="BP2" s="6">
        <v>15634</v>
      </c>
      <c r="BQ2" s="6">
        <v>18228</v>
      </c>
      <c r="BR2" s="6">
        <v>22780</v>
      </c>
      <c r="BS2" s="6">
        <v>24508</v>
      </c>
      <c r="BT2" s="6">
        <v>22146</v>
      </c>
      <c r="BU2" s="6">
        <v>19960</v>
      </c>
      <c r="BV2" s="6">
        <v>15754</v>
      </c>
      <c r="BW2" s="6">
        <v>18833</v>
      </c>
      <c r="BX2" s="6">
        <v>19861</v>
      </c>
      <c r="BY2" s="6">
        <v>17265</v>
      </c>
      <c r="BZ2" s="6">
        <v>18889</v>
      </c>
      <c r="CA2" s="6">
        <v>18438</v>
      </c>
      <c r="CB2" s="6">
        <v>17693</v>
      </c>
      <c r="CC2" s="6">
        <v>22407</v>
      </c>
      <c r="CD2" s="6">
        <v>22854</v>
      </c>
      <c r="CE2" s="6">
        <v>24161</v>
      </c>
      <c r="CF2" s="6">
        <v>25076</v>
      </c>
      <c r="CG2" s="6">
        <v>29153</v>
      </c>
      <c r="CH2" s="6">
        <v>9000</v>
      </c>
      <c r="CI2" s="6">
        <v>20187</v>
      </c>
      <c r="CJ2" s="6">
        <v>19688</v>
      </c>
      <c r="CK2" s="6">
        <v>17241</v>
      </c>
      <c r="CL2" s="6">
        <v>18846</v>
      </c>
      <c r="CM2" s="6">
        <v>19956</v>
      </c>
      <c r="CN2" s="6">
        <v>17429</v>
      </c>
      <c r="CO2" s="6">
        <v>19073</v>
      </c>
      <c r="CP2" s="6">
        <v>23882</v>
      </c>
      <c r="CQ2" s="6">
        <v>26642</v>
      </c>
      <c r="CR2" s="6">
        <v>26064</v>
      </c>
      <c r="CS2" s="6">
        <v>27518</v>
      </c>
      <c r="CT2" s="6">
        <v>10473</v>
      </c>
      <c r="CU2" s="6">
        <v>18911</v>
      </c>
      <c r="CV2" s="6">
        <v>17373</v>
      </c>
    </row>
    <row r="3" spans="1:100" ht="18" customHeight="1" x14ac:dyDescent="0.3">
      <c r="A3" s="7" t="s">
        <v>88</v>
      </c>
      <c r="B3" s="8">
        <v>457623</v>
      </c>
      <c r="C3" s="8">
        <v>422671</v>
      </c>
      <c r="D3" s="8">
        <v>501306</v>
      </c>
      <c r="E3" s="8">
        <v>491443</v>
      </c>
      <c r="F3" s="8">
        <v>454147</v>
      </c>
      <c r="G3" s="8">
        <v>444244</v>
      </c>
      <c r="H3" s="8">
        <v>459791</v>
      </c>
      <c r="I3" s="8">
        <v>483730</v>
      </c>
      <c r="J3" s="8">
        <v>470082</v>
      </c>
      <c r="K3" s="8">
        <v>393095</v>
      </c>
      <c r="L3" s="8">
        <v>426823</v>
      </c>
      <c r="M3" s="8">
        <v>583942</v>
      </c>
      <c r="N3" s="8">
        <v>466398</v>
      </c>
      <c r="O3" s="8">
        <v>438271</v>
      </c>
      <c r="P3" s="8">
        <v>495661</v>
      </c>
      <c r="Q3" s="8">
        <v>532509</v>
      </c>
      <c r="R3" s="8">
        <v>476637</v>
      </c>
      <c r="S3" s="8">
        <v>485209</v>
      </c>
      <c r="T3" s="8">
        <v>516020</v>
      </c>
      <c r="U3" s="8">
        <v>443373</v>
      </c>
      <c r="V3" s="8">
        <v>483838</v>
      </c>
      <c r="W3" s="8">
        <v>381695</v>
      </c>
      <c r="X3" s="8">
        <v>454714</v>
      </c>
      <c r="Y3" s="8">
        <v>663553</v>
      </c>
      <c r="Z3" s="8">
        <v>472143</v>
      </c>
      <c r="AA3" s="8">
        <v>450506</v>
      </c>
      <c r="AB3" s="8">
        <v>435916</v>
      </c>
      <c r="AC3" s="8">
        <v>529621</v>
      </c>
      <c r="AD3" s="8">
        <v>465062</v>
      </c>
      <c r="AE3" s="8">
        <v>437517</v>
      </c>
      <c r="AF3" s="8">
        <v>474179</v>
      </c>
      <c r="AG3" s="8">
        <v>406702</v>
      </c>
      <c r="AH3" s="8">
        <v>479350</v>
      </c>
      <c r="AI3" s="8">
        <v>431688</v>
      </c>
      <c r="AJ3" s="8">
        <v>524279</v>
      </c>
      <c r="AK3" s="8">
        <v>336375</v>
      </c>
      <c r="AL3" s="8">
        <v>310326</v>
      </c>
      <c r="AM3" s="8">
        <v>309296</v>
      </c>
      <c r="AN3" s="8">
        <v>305960</v>
      </c>
      <c r="AO3" s="8">
        <v>400967</v>
      </c>
      <c r="AP3" s="8">
        <v>427283</v>
      </c>
      <c r="AQ3" s="8">
        <v>387212</v>
      </c>
      <c r="AR3" s="8">
        <v>437526</v>
      </c>
      <c r="AS3" s="8">
        <v>390235</v>
      </c>
      <c r="AT3" s="8">
        <v>343420</v>
      </c>
      <c r="AU3" s="8">
        <v>419607</v>
      </c>
      <c r="AV3" s="8">
        <v>367148</v>
      </c>
      <c r="AW3" s="8">
        <v>603572</v>
      </c>
      <c r="AX3" s="8">
        <v>260081</v>
      </c>
      <c r="AY3" s="8">
        <v>305998</v>
      </c>
      <c r="AZ3" s="8">
        <v>343198</v>
      </c>
      <c r="BA3" s="8">
        <v>421472</v>
      </c>
      <c r="BB3" s="8">
        <v>373263</v>
      </c>
      <c r="BC3" s="8">
        <v>381191</v>
      </c>
      <c r="BD3" s="8">
        <v>407144</v>
      </c>
      <c r="BE3" s="8">
        <v>395451</v>
      </c>
      <c r="BF3" s="8">
        <v>387803</v>
      </c>
      <c r="BG3" s="8">
        <v>411645</v>
      </c>
      <c r="BH3" s="8">
        <v>404230</v>
      </c>
      <c r="BI3" s="8">
        <v>586493</v>
      </c>
      <c r="BJ3" s="8">
        <v>281411</v>
      </c>
      <c r="BK3" s="8">
        <v>357651</v>
      </c>
      <c r="BL3" s="8">
        <v>367434</v>
      </c>
      <c r="BM3" s="8">
        <v>405434</v>
      </c>
      <c r="BN3" s="8">
        <v>378711</v>
      </c>
      <c r="BO3" s="8">
        <v>409000</v>
      </c>
      <c r="BP3" s="8">
        <v>392910</v>
      </c>
      <c r="BQ3" s="8">
        <v>390858</v>
      </c>
      <c r="BR3" s="8">
        <v>245650</v>
      </c>
      <c r="BS3" s="8">
        <v>503411</v>
      </c>
      <c r="BT3" s="8">
        <v>397567</v>
      </c>
      <c r="BU3" s="8">
        <v>547563</v>
      </c>
      <c r="BV3" s="8">
        <v>288891</v>
      </c>
      <c r="BW3" s="8">
        <v>350867</v>
      </c>
      <c r="BX3" s="8">
        <v>342413</v>
      </c>
      <c r="BY3" s="8">
        <v>416139</v>
      </c>
      <c r="BZ3" s="8">
        <v>383766</v>
      </c>
      <c r="CA3" s="8">
        <v>427077</v>
      </c>
      <c r="CB3" s="8">
        <v>404354</v>
      </c>
      <c r="CC3" s="8">
        <v>324112</v>
      </c>
      <c r="CD3" s="8">
        <v>351445</v>
      </c>
      <c r="CE3" s="8">
        <v>383466</v>
      </c>
      <c r="CF3" s="8">
        <v>391959</v>
      </c>
      <c r="CG3" s="8">
        <v>642529</v>
      </c>
      <c r="CH3" s="8">
        <v>318732</v>
      </c>
      <c r="CI3" s="8">
        <v>331047</v>
      </c>
      <c r="CJ3" s="8">
        <v>340517</v>
      </c>
      <c r="CK3" s="8">
        <v>415808</v>
      </c>
      <c r="CL3" s="8">
        <v>426922</v>
      </c>
      <c r="CM3" s="8">
        <v>385904</v>
      </c>
      <c r="CN3" s="8">
        <v>390172</v>
      </c>
      <c r="CO3" s="8">
        <v>384243</v>
      </c>
      <c r="CP3" s="8">
        <v>353829</v>
      </c>
      <c r="CQ3" s="8">
        <v>505391</v>
      </c>
      <c r="CR3" s="8">
        <v>487953</v>
      </c>
      <c r="CS3" s="8">
        <v>550587</v>
      </c>
      <c r="CT3" s="8">
        <v>342343</v>
      </c>
      <c r="CU3" s="8">
        <v>306283</v>
      </c>
      <c r="CV3" s="8">
        <v>455254</v>
      </c>
    </row>
    <row r="4" spans="1:100" ht="18" customHeight="1" x14ac:dyDescent="0.3">
      <c r="A4" s="5" t="s">
        <v>89</v>
      </c>
      <c r="B4" s="6">
        <v>136254</v>
      </c>
      <c r="C4" s="6">
        <v>528003</v>
      </c>
      <c r="D4" s="6">
        <v>94043</v>
      </c>
      <c r="E4" s="6">
        <v>30297</v>
      </c>
      <c r="F4" s="6">
        <v>45642</v>
      </c>
      <c r="G4" s="6">
        <v>61269</v>
      </c>
      <c r="H4" s="6">
        <v>30818</v>
      </c>
      <c r="I4" s="6">
        <v>46856</v>
      </c>
      <c r="J4" s="6">
        <v>48734</v>
      </c>
      <c r="K4" s="6">
        <v>207299</v>
      </c>
      <c r="L4" s="6">
        <v>1754154</v>
      </c>
      <c r="M4" s="6">
        <v>116564</v>
      </c>
      <c r="N4" s="6">
        <v>186692</v>
      </c>
      <c r="O4" s="6">
        <v>659655</v>
      </c>
      <c r="P4" s="6">
        <v>68299</v>
      </c>
      <c r="Q4" s="6">
        <v>58224</v>
      </c>
      <c r="R4" s="6">
        <v>41712</v>
      </c>
      <c r="S4" s="6">
        <v>31532</v>
      </c>
      <c r="T4" s="6">
        <v>44601</v>
      </c>
      <c r="U4" s="6">
        <v>52961</v>
      </c>
      <c r="V4" s="6">
        <v>51248</v>
      </c>
      <c r="W4" s="6">
        <v>179672</v>
      </c>
      <c r="X4" s="6">
        <v>1634680</v>
      </c>
      <c r="Y4" s="6">
        <v>96219</v>
      </c>
      <c r="Z4" s="6">
        <v>128716</v>
      </c>
      <c r="AA4" s="6">
        <v>386973</v>
      </c>
      <c r="AB4" s="6">
        <v>30587</v>
      </c>
      <c r="AC4" s="6">
        <v>37196</v>
      </c>
      <c r="AD4" s="6">
        <v>18584</v>
      </c>
      <c r="AE4" s="6">
        <v>21249</v>
      </c>
      <c r="AF4" s="6">
        <v>32600</v>
      </c>
      <c r="AG4" s="6">
        <v>22764</v>
      </c>
      <c r="AH4" s="6">
        <v>15257</v>
      </c>
      <c r="AI4" s="6">
        <v>109734</v>
      </c>
      <c r="AJ4" s="6">
        <v>576627</v>
      </c>
      <c r="AK4" s="6">
        <v>49793</v>
      </c>
      <c r="AL4" s="6">
        <v>35873</v>
      </c>
      <c r="AM4" s="6">
        <v>105262</v>
      </c>
      <c r="AN4" s="6">
        <v>20853</v>
      </c>
      <c r="AO4" s="6">
        <v>16778</v>
      </c>
      <c r="AP4" s="6">
        <v>10460</v>
      </c>
      <c r="AQ4" s="6">
        <v>10181</v>
      </c>
      <c r="AR4" s="6">
        <v>1613</v>
      </c>
      <c r="AS4" s="6">
        <v>10500</v>
      </c>
      <c r="AT4" s="6">
        <v>7962</v>
      </c>
      <c r="AU4" s="6">
        <v>15108</v>
      </c>
      <c r="AV4" s="6">
        <v>47004</v>
      </c>
      <c r="AW4" s="6">
        <v>260255</v>
      </c>
      <c r="AX4" s="6">
        <v>27028</v>
      </c>
      <c r="AY4" s="6">
        <v>69113</v>
      </c>
      <c r="AZ4" s="6">
        <v>9661</v>
      </c>
      <c r="BA4" s="6">
        <v>3674</v>
      </c>
      <c r="BB4" s="6">
        <v>1418</v>
      </c>
      <c r="BC4" s="6">
        <v>2772</v>
      </c>
      <c r="BD4" s="6">
        <v>-1241</v>
      </c>
      <c r="BE4" s="6">
        <v>9076</v>
      </c>
      <c r="BF4" s="6">
        <v>5503</v>
      </c>
      <c r="BG4" s="6">
        <v>6172</v>
      </c>
      <c r="BH4" s="6">
        <v>32268</v>
      </c>
      <c r="BI4" s="6">
        <v>181267</v>
      </c>
      <c r="BJ4" s="6">
        <v>18168</v>
      </c>
      <c r="BK4" s="6">
        <v>43912</v>
      </c>
      <c r="BL4" s="6">
        <v>9159</v>
      </c>
      <c r="BM4" s="6">
        <v>4897</v>
      </c>
      <c r="BN4" s="6">
        <v>7099</v>
      </c>
      <c r="BO4" s="6">
        <v>6692</v>
      </c>
      <c r="BP4" s="6">
        <v>2494</v>
      </c>
      <c r="BQ4" s="6">
        <v>3256</v>
      </c>
      <c r="BR4" s="6">
        <v>7209</v>
      </c>
      <c r="BS4" s="6">
        <v>11456</v>
      </c>
      <c r="BT4" s="6">
        <v>20310</v>
      </c>
      <c r="BU4" s="6">
        <v>281322</v>
      </c>
      <c r="BV4" s="6">
        <v>29821</v>
      </c>
      <c r="BW4" s="6">
        <v>118939</v>
      </c>
      <c r="BX4" s="6">
        <v>6700</v>
      </c>
      <c r="BY4" s="6">
        <v>6987</v>
      </c>
      <c r="BZ4" s="6">
        <v>4343</v>
      </c>
      <c r="CA4" s="6">
        <v>4730</v>
      </c>
      <c r="CB4" s="6">
        <v>4354</v>
      </c>
      <c r="CC4" s="6">
        <v>3533</v>
      </c>
      <c r="CD4" s="6">
        <v>3211</v>
      </c>
      <c r="CE4" s="6">
        <v>9434</v>
      </c>
      <c r="CF4" s="6">
        <v>22170</v>
      </c>
      <c r="CG4" s="6">
        <v>200268</v>
      </c>
      <c r="CH4" s="6">
        <v>17036</v>
      </c>
      <c r="CI4" s="6">
        <v>46704</v>
      </c>
      <c r="CJ4" s="6">
        <v>5835</v>
      </c>
      <c r="CK4" s="6">
        <v>7695</v>
      </c>
      <c r="CL4" s="6">
        <v>4192</v>
      </c>
      <c r="CM4" s="6">
        <v>4339</v>
      </c>
      <c r="CN4" s="6">
        <v>8137</v>
      </c>
      <c r="CO4" s="6">
        <v>7429</v>
      </c>
      <c r="CP4" s="6">
        <v>5412</v>
      </c>
      <c r="CQ4" s="6">
        <v>9963</v>
      </c>
      <c r="CR4" s="6">
        <v>28437</v>
      </c>
      <c r="CS4" s="6">
        <v>223590</v>
      </c>
      <c r="CT4" s="6">
        <v>22822</v>
      </c>
      <c r="CU4" s="6">
        <v>64687</v>
      </c>
      <c r="CV4" s="6">
        <v>10512</v>
      </c>
    </row>
    <row r="5" spans="1:100" ht="18" customHeight="1" x14ac:dyDescent="0.3">
      <c r="A5" s="7" t="s">
        <v>90</v>
      </c>
      <c r="B5" s="8">
        <v>22851</v>
      </c>
      <c r="C5" s="8">
        <v>21425</v>
      </c>
      <c r="D5" s="8">
        <v>28824</v>
      </c>
      <c r="E5" s="8">
        <v>34240</v>
      </c>
      <c r="F5" s="8">
        <v>23308</v>
      </c>
      <c r="G5" s="8">
        <v>32574</v>
      </c>
      <c r="H5" s="8">
        <v>24542</v>
      </c>
      <c r="I5" s="8">
        <v>40445</v>
      </c>
      <c r="J5" s="8">
        <v>30139</v>
      </c>
      <c r="K5" s="8">
        <v>27219</v>
      </c>
      <c r="L5" s="8">
        <v>36205</v>
      </c>
      <c r="M5" s="8">
        <v>30888</v>
      </c>
      <c r="N5" s="8">
        <v>23800</v>
      </c>
      <c r="O5" s="8">
        <v>27631</v>
      </c>
      <c r="P5" s="8">
        <v>35985</v>
      </c>
      <c r="Q5" s="8">
        <v>27523</v>
      </c>
      <c r="R5" s="8">
        <v>38039</v>
      </c>
      <c r="S5" s="8">
        <v>29948</v>
      </c>
      <c r="T5" s="8">
        <v>34459</v>
      </c>
      <c r="U5" s="8">
        <v>36380</v>
      </c>
      <c r="V5" s="8">
        <v>29750</v>
      </c>
      <c r="W5" s="8">
        <v>31417</v>
      </c>
      <c r="X5" s="8">
        <v>34823</v>
      </c>
      <c r="Y5" s="8">
        <v>42594</v>
      </c>
      <c r="Z5" s="8">
        <v>26511</v>
      </c>
      <c r="AA5" s="8">
        <v>35393</v>
      </c>
      <c r="AB5" s="8">
        <v>21073</v>
      </c>
      <c r="AC5" s="8">
        <v>30368</v>
      </c>
      <c r="AD5" s="8">
        <v>28827</v>
      </c>
      <c r="AE5" s="8">
        <v>24502</v>
      </c>
      <c r="AF5" s="8">
        <v>22078</v>
      </c>
      <c r="AG5" s="8">
        <v>24297</v>
      </c>
      <c r="AH5" s="8">
        <v>26112</v>
      </c>
      <c r="AI5" s="8">
        <v>25622</v>
      </c>
      <c r="AJ5" s="8">
        <v>29680</v>
      </c>
      <c r="AK5" s="8">
        <v>37137</v>
      </c>
      <c r="AL5" s="8">
        <v>19206</v>
      </c>
      <c r="AM5" s="8">
        <v>23107</v>
      </c>
      <c r="AN5" s="8">
        <v>22087</v>
      </c>
      <c r="AO5" s="8">
        <v>24745</v>
      </c>
      <c r="AP5" s="8">
        <v>16745</v>
      </c>
      <c r="AQ5" s="8">
        <v>16407</v>
      </c>
      <c r="AR5" s="8">
        <v>17412</v>
      </c>
      <c r="AS5" s="8">
        <v>33431</v>
      </c>
      <c r="AT5" s="8">
        <v>20278</v>
      </c>
      <c r="AU5" s="8">
        <v>23102</v>
      </c>
      <c r="AV5" s="8">
        <v>18604</v>
      </c>
      <c r="AW5" s="8">
        <v>19134</v>
      </c>
      <c r="AX5" s="8">
        <v>15558</v>
      </c>
      <c r="AY5" s="8">
        <v>17829</v>
      </c>
      <c r="AZ5" s="8">
        <v>22819</v>
      </c>
      <c r="BA5" s="8">
        <v>42313</v>
      </c>
      <c r="BB5" s="8">
        <v>16098</v>
      </c>
      <c r="BC5" s="8">
        <v>16215</v>
      </c>
      <c r="BD5" s="8">
        <v>12127</v>
      </c>
      <c r="BE5" s="8">
        <v>9814</v>
      </c>
      <c r="BF5" s="8">
        <v>11017</v>
      </c>
      <c r="BG5" s="8">
        <v>25505</v>
      </c>
      <c r="BH5" s="8">
        <v>40160</v>
      </c>
      <c r="BI5" s="8">
        <v>8314</v>
      </c>
      <c r="BJ5" s="8">
        <v>6709</v>
      </c>
      <c r="BK5" s="8">
        <v>9264</v>
      </c>
      <c r="BL5" s="8">
        <v>9509</v>
      </c>
      <c r="BM5" s="8">
        <v>4980</v>
      </c>
      <c r="BN5" s="8">
        <v>8954</v>
      </c>
      <c r="BO5" s="8">
        <v>8966</v>
      </c>
      <c r="BP5" s="8">
        <v>10384</v>
      </c>
      <c r="BQ5" s="8">
        <v>11809</v>
      </c>
      <c r="BR5" s="8">
        <v>68145</v>
      </c>
      <c r="BS5" s="8">
        <v>82146</v>
      </c>
      <c r="BT5" s="8">
        <v>12262</v>
      </c>
      <c r="BU5" s="8">
        <v>10379</v>
      </c>
      <c r="BV5" s="8">
        <v>6373</v>
      </c>
      <c r="BW5" s="8">
        <v>8297</v>
      </c>
      <c r="BX5" s="8">
        <v>7057</v>
      </c>
      <c r="BY5" s="8">
        <v>6590</v>
      </c>
      <c r="BZ5" s="8">
        <v>11418</v>
      </c>
      <c r="CA5" s="8">
        <v>7264</v>
      </c>
      <c r="CB5" s="8">
        <v>7905</v>
      </c>
      <c r="CC5" s="8">
        <v>13679</v>
      </c>
      <c r="CD5" s="8">
        <v>19965</v>
      </c>
      <c r="CE5" s="8">
        <v>58487</v>
      </c>
      <c r="CF5" s="8">
        <v>113527</v>
      </c>
      <c r="CG5" s="8">
        <v>22366</v>
      </c>
      <c r="CH5" s="8">
        <v>5521</v>
      </c>
      <c r="CI5" s="8">
        <v>8436</v>
      </c>
      <c r="CJ5" s="8">
        <v>7417</v>
      </c>
      <c r="CK5" s="8">
        <v>8392</v>
      </c>
      <c r="CL5" s="8">
        <v>10269</v>
      </c>
      <c r="CM5" s="8">
        <v>6576</v>
      </c>
      <c r="CN5" s="8">
        <v>8678</v>
      </c>
      <c r="CO5" s="8">
        <v>13480</v>
      </c>
      <c r="CP5" s="8">
        <v>14695</v>
      </c>
      <c r="CQ5" s="8">
        <v>60050</v>
      </c>
      <c r="CR5" s="8">
        <v>119174</v>
      </c>
      <c r="CS5" s="8">
        <v>15944</v>
      </c>
      <c r="CT5" s="8">
        <v>10360</v>
      </c>
      <c r="CU5" s="8">
        <v>8127</v>
      </c>
      <c r="CV5" s="8">
        <v>11350</v>
      </c>
    </row>
    <row r="6" spans="1:100" ht="18" customHeight="1" x14ac:dyDescent="0.3">
      <c r="A6" s="5" t="s">
        <v>91</v>
      </c>
      <c r="B6" s="6">
        <v>291116</v>
      </c>
      <c r="C6" s="6">
        <v>256324</v>
      </c>
      <c r="D6" s="6">
        <v>273260</v>
      </c>
      <c r="E6" s="6">
        <v>182361</v>
      </c>
      <c r="F6" s="6">
        <v>290149</v>
      </c>
      <c r="G6" s="6">
        <v>314636</v>
      </c>
      <c r="H6" s="6">
        <v>388403</v>
      </c>
      <c r="I6" s="6">
        <v>349109</v>
      </c>
      <c r="J6" s="6">
        <v>320459</v>
      </c>
      <c r="K6" s="6">
        <v>382445</v>
      </c>
      <c r="L6" s="6">
        <v>356019</v>
      </c>
      <c r="M6" s="6">
        <v>312220</v>
      </c>
      <c r="N6" s="6">
        <v>346821</v>
      </c>
      <c r="O6" s="6">
        <v>322362</v>
      </c>
      <c r="P6" s="6">
        <v>256658</v>
      </c>
      <c r="Q6" s="6">
        <v>249816</v>
      </c>
      <c r="R6" s="6">
        <v>262239</v>
      </c>
      <c r="S6" s="6">
        <v>258562</v>
      </c>
      <c r="T6" s="6">
        <v>329580</v>
      </c>
      <c r="U6" s="6">
        <v>269298</v>
      </c>
      <c r="V6" s="6">
        <v>211056</v>
      </c>
      <c r="W6" s="6">
        <v>267815</v>
      </c>
      <c r="X6" s="6">
        <v>209206</v>
      </c>
      <c r="Y6" s="6">
        <v>202189</v>
      </c>
      <c r="Z6" s="6">
        <v>180012</v>
      </c>
      <c r="AA6" s="6">
        <v>192065</v>
      </c>
      <c r="AB6" s="6">
        <v>157528</v>
      </c>
      <c r="AC6" s="6">
        <v>147935</v>
      </c>
      <c r="AD6" s="6">
        <v>128394</v>
      </c>
      <c r="AE6" s="6">
        <v>156088</v>
      </c>
      <c r="AF6" s="6">
        <v>181375</v>
      </c>
      <c r="AG6" s="6">
        <v>117093</v>
      </c>
      <c r="AH6" s="6">
        <v>97594</v>
      </c>
      <c r="AI6" s="6">
        <v>93273</v>
      </c>
      <c r="AJ6" s="6">
        <v>71101</v>
      </c>
      <c r="AK6" s="6">
        <v>128334</v>
      </c>
      <c r="AL6" s="6">
        <v>50023</v>
      </c>
      <c r="AM6" s="6">
        <v>103482</v>
      </c>
      <c r="AN6" s="6">
        <v>47313</v>
      </c>
      <c r="AO6" s="6">
        <v>44060</v>
      </c>
      <c r="AP6" s="6">
        <v>49492</v>
      </c>
      <c r="AQ6" s="6">
        <v>49969</v>
      </c>
      <c r="AR6" s="6">
        <v>65862</v>
      </c>
      <c r="AS6" s="6">
        <v>32249</v>
      </c>
      <c r="AT6" s="6">
        <v>237137</v>
      </c>
      <c r="AU6" s="6">
        <v>49564</v>
      </c>
      <c r="AV6" s="6">
        <v>65431</v>
      </c>
      <c r="AW6" s="6">
        <v>134928</v>
      </c>
      <c r="AX6" s="6">
        <v>29561</v>
      </c>
      <c r="AY6" s="6">
        <v>72829</v>
      </c>
      <c r="AZ6" s="6">
        <v>39335</v>
      </c>
      <c r="BA6" s="6">
        <v>45266</v>
      </c>
      <c r="BB6" s="6">
        <v>56558</v>
      </c>
      <c r="BC6" s="6">
        <v>35819</v>
      </c>
      <c r="BD6" s="6">
        <v>55979</v>
      </c>
      <c r="BE6" s="6">
        <v>57962</v>
      </c>
      <c r="BF6" s="6">
        <v>314623</v>
      </c>
      <c r="BG6" s="6">
        <v>87120</v>
      </c>
      <c r="BH6" s="6">
        <v>59980</v>
      </c>
      <c r="BI6" s="6">
        <v>105059</v>
      </c>
      <c r="BJ6" s="6">
        <v>41182</v>
      </c>
      <c r="BK6" s="6">
        <v>47105</v>
      </c>
      <c r="BL6" s="6">
        <v>35593</v>
      </c>
      <c r="BM6" s="6">
        <v>50347</v>
      </c>
      <c r="BN6" s="6">
        <v>60833</v>
      </c>
      <c r="BO6" s="6">
        <v>30004</v>
      </c>
      <c r="BP6" s="6">
        <v>150372</v>
      </c>
      <c r="BQ6" s="6">
        <v>92277</v>
      </c>
      <c r="BR6" s="6">
        <v>616218</v>
      </c>
      <c r="BS6" s="6">
        <v>85699</v>
      </c>
      <c r="BT6" s="6">
        <v>86910</v>
      </c>
      <c r="BU6" s="6">
        <v>94749</v>
      </c>
      <c r="BV6" s="6">
        <v>46642</v>
      </c>
      <c r="BW6" s="6">
        <v>42790</v>
      </c>
      <c r="BX6" s="6">
        <v>26734</v>
      </c>
      <c r="BY6" s="6">
        <v>24899</v>
      </c>
      <c r="BZ6" s="6">
        <v>53295</v>
      </c>
      <c r="CA6" s="6">
        <v>28010</v>
      </c>
      <c r="CB6" s="6">
        <v>106407</v>
      </c>
      <c r="CC6" s="6">
        <v>66153</v>
      </c>
      <c r="CD6" s="6">
        <v>845879</v>
      </c>
      <c r="CE6" s="6">
        <v>44226</v>
      </c>
      <c r="CF6" s="6">
        <v>50609</v>
      </c>
      <c r="CG6" s="6">
        <v>93096</v>
      </c>
      <c r="CH6" s="6">
        <v>233095</v>
      </c>
      <c r="CI6" s="6">
        <v>40186</v>
      </c>
      <c r="CJ6" s="6">
        <v>32844</v>
      </c>
      <c r="CK6" s="6">
        <v>60004</v>
      </c>
      <c r="CL6" s="6">
        <v>44891</v>
      </c>
      <c r="CM6" s="6">
        <v>34210</v>
      </c>
      <c r="CN6" s="6">
        <v>124597</v>
      </c>
      <c r="CO6" s="6">
        <v>46261</v>
      </c>
      <c r="CP6" s="6">
        <v>478600</v>
      </c>
      <c r="CQ6" s="6">
        <v>68482</v>
      </c>
      <c r="CR6" s="6">
        <v>61181</v>
      </c>
      <c r="CS6" s="6">
        <v>115454</v>
      </c>
      <c r="CT6" s="6">
        <v>52481</v>
      </c>
      <c r="CU6" s="6">
        <v>54496</v>
      </c>
      <c r="CV6" s="6">
        <v>44235</v>
      </c>
    </row>
    <row r="7" spans="1:100" ht="18" customHeight="1" x14ac:dyDescent="0.3">
      <c r="A7" s="7" t="s">
        <v>92</v>
      </c>
      <c r="B7" s="8">
        <v>1116267</v>
      </c>
      <c r="C7" s="8">
        <v>896014</v>
      </c>
      <c r="D7" s="8">
        <v>714519</v>
      </c>
      <c r="E7" s="8">
        <v>860509</v>
      </c>
      <c r="F7" s="8">
        <v>833312</v>
      </c>
      <c r="G7" s="8">
        <v>792141</v>
      </c>
      <c r="H7" s="8">
        <v>955577</v>
      </c>
      <c r="I7" s="8">
        <v>885609</v>
      </c>
      <c r="J7" s="8">
        <v>840472</v>
      </c>
      <c r="K7" s="8">
        <v>1276862</v>
      </c>
      <c r="L7" s="8">
        <v>2322458</v>
      </c>
      <c r="M7" s="8">
        <v>896199</v>
      </c>
      <c r="N7" s="8">
        <v>1107080</v>
      </c>
      <c r="O7" s="8">
        <v>1068454</v>
      </c>
      <c r="P7" s="8">
        <v>791543</v>
      </c>
      <c r="Q7" s="8">
        <v>964556</v>
      </c>
      <c r="R7" s="8">
        <v>1065112</v>
      </c>
      <c r="S7" s="8">
        <v>975873</v>
      </c>
      <c r="T7" s="8">
        <v>999527</v>
      </c>
      <c r="U7" s="8">
        <v>964222</v>
      </c>
      <c r="V7" s="8">
        <v>887039</v>
      </c>
      <c r="W7" s="8">
        <v>1498808</v>
      </c>
      <c r="X7" s="8">
        <v>2216406</v>
      </c>
      <c r="Y7" s="8">
        <v>1033790</v>
      </c>
      <c r="Z7" s="8">
        <v>1208254</v>
      </c>
      <c r="AA7" s="8">
        <v>1037143</v>
      </c>
      <c r="AB7" s="8">
        <v>872648</v>
      </c>
      <c r="AC7" s="8">
        <v>922405</v>
      </c>
      <c r="AD7" s="8">
        <v>935452</v>
      </c>
      <c r="AE7" s="8">
        <v>947082</v>
      </c>
      <c r="AF7" s="8">
        <v>955811</v>
      </c>
      <c r="AG7" s="8">
        <v>973810</v>
      </c>
      <c r="AH7" s="8">
        <v>837910</v>
      </c>
      <c r="AI7" s="8">
        <v>1562705</v>
      </c>
      <c r="AJ7" s="8">
        <v>2023572</v>
      </c>
      <c r="AK7" s="8">
        <v>900065</v>
      </c>
      <c r="AL7" s="8">
        <v>1164672</v>
      </c>
      <c r="AM7" s="8">
        <v>915481</v>
      </c>
      <c r="AN7" s="8">
        <v>834161</v>
      </c>
      <c r="AO7" s="8">
        <v>883089</v>
      </c>
      <c r="AP7" s="8">
        <v>836860</v>
      </c>
      <c r="AQ7" s="8">
        <v>799634</v>
      </c>
      <c r="AR7" s="8">
        <v>922510</v>
      </c>
      <c r="AS7" s="8">
        <v>870934</v>
      </c>
      <c r="AT7" s="8">
        <v>646174</v>
      </c>
      <c r="AU7" s="8">
        <v>1328187</v>
      </c>
      <c r="AV7" s="8">
        <v>1817304</v>
      </c>
      <c r="AW7" s="8">
        <v>816229</v>
      </c>
      <c r="AX7" s="8">
        <v>1051457</v>
      </c>
      <c r="AY7" s="8">
        <v>783048</v>
      </c>
      <c r="AZ7" s="8">
        <v>777192</v>
      </c>
      <c r="BA7" s="8">
        <v>843748</v>
      </c>
      <c r="BB7" s="8">
        <v>764201</v>
      </c>
      <c r="BC7" s="8">
        <v>748739</v>
      </c>
      <c r="BD7" s="8">
        <v>851047</v>
      </c>
      <c r="BE7" s="8">
        <v>815584</v>
      </c>
      <c r="BF7" s="8">
        <v>725630</v>
      </c>
      <c r="BG7" s="8">
        <v>1261656</v>
      </c>
      <c r="BH7" s="8">
        <v>1750736</v>
      </c>
      <c r="BI7" s="8">
        <v>903054</v>
      </c>
      <c r="BJ7" s="8">
        <v>986650</v>
      </c>
      <c r="BK7" s="8">
        <v>980791</v>
      </c>
      <c r="BL7" s="8">
        <v>900047</v>
      </c>
      <c r="BM7" s="8">
        <v>1264168</v>
      </c>
      <c r="BN7" s="8">
        <v>929317</v>
      </c>
      <c r="BO7" s="8">
        <v>977343</v>
      </c>
      <c r="BP7" s="8">
        <v>1238335</v>
      </c>
      <c r="BQ7" s="8">
        <v>1011583</v>
      </c>
      <c r="BR7" s="8">
        <v>965909</v>
      </c>
      <c r="BS7" s="8">
        <v>1251893</v>
      </c>
      <c r="BT7" s="8">
        <v>2202734</v>
      </c>
      <c r="BU7" s="8">
        <v>1088762</v>
      </c>
      <c r="BV7" s="8">
        <v>1260408</v>
      </c>
      <c r="BW7" s="8">
        <v>1349844</v>
      </c>
      <c r="BX7" s="8">
        <v>996004</v>
      </c>
      <c r="BY7" s="8">
        <v>1374857</v>
      </c>
      <c r="BZ7" s="8">
        <v>1016564</v>
      </c>
      <c r="CA7" s="8">
        <v>1063404</v>
      </c>
      <c r="CB7" s="8">
        <v>1266396</v>
      </c>
      <c r="CC7" s="8">
        <v>1028261</v>
      </c>
      <c r="CD7" s="8">
        <v>1050982</v>
      </c>
      <c r="CE7" s="8">
        <v>1284621</v>
      </c>
      <c r="CF7" s="8">
        <v>2180959</v>
      </c>
      <c r="CG7" s="8">
        <v>1303519</v>
      </c>
      <c r="CH7" s="8">
        <v>1386968</v>
      </c>
      <c r="CI7" s="8">
        <v>1227182</v>
      </c>
      <c r="CJ7" s="8">
        <v>1051993</v>
      </c>
      <c r="CK7" s="8">
        <v>1377385</v>
      </c>
      <c r="CL7" s="8">
        <v>1078660</v>
      </c>
      <c r="CM7" s="8">
        <v>1169998</v>
      </c>
      <c r="CN7" s="8">
        <v>1301010</v>
      </c>
      <c r="CO7" s="8">
        <v>1110658</v>
      </c>
      <c r="CP7" s="8">
        <v>1107341</v>
      </c>
      <c r="CQ7" s="8">
        <v>1319333</v>
      </c>
      <c r="CR7" s="8">
        <v>2349146</v>
      </c>
      <c r="CS7" s="8">
        <v>1278234</v>
      </c>
      <c r="CT7" s="8">
        <v>1235562</v>
      </c>
      <c r="CU7" s="8">
        <v>1383547</v>
      </c>
      <c r="CV7" s="8">
        <v>1276849</v>
      </c>
    </row>
    <row r="8" spans="1:100" ht="18" customHeight="1" x14ac:dyDescent="0.3">
      <c r="A8" s="5" t="s">
        <v>93</v>
      </c>
      <c r="B8" s="6">
        <v>131248</v>
      </c>
      <c r="C8" s="6">
        <v>512592</v>
      </c>
      <c r="D8" s="6">
        <v>165060</v>
      </c>
      <c r="E8" s="6">
        <v>134310</v>
      </c>
      <c r="F8" s="6">
        <v>636499</v>
      </c>
      <c r="G8" s="6">
        <v>610937</v>
      </c>
      <c r="H8" s="6">
        <v>71355</v>
      </c>
      <c r="I8" s="6">
        <v>254222</v>
      </c>
      <c r="J8" s="6">
        <v>191878</v>
      </c>
      <c r="K8" s="6">
        <v>713853</v>
      </c>
      <c r="L8" s="6">
        <v>3124627</v>
      </c>
      <c r="M8" s="6">
        <v>136666</v>
      </c>
      <c r="N8" s="6">
        <v>207874</v>
      </c>
      <c r="O8" s="6">
        <v>553147</v>
      </c>
      <c r="P8" s="6">
        <v>162516</v>
      </c>
      <c r="Q8" s="6">
        <v>101118</v>
      </c>
      <c r="R8" s="6">
        <v>458936</v>
      </c>
      <c r="S8" s="6">
        <v>73091</v>
      </c>
      <c r="T8" s="6">
        <v>102378</v>
      </c>
      <c r="U8" s="6">
        <v>203855</v>
      </c>
      <c r="V8" s="6">
        <v>460693</v>
      </c>
      <c r="W8" s="6">
        <v>640216</v>
      </c>
      <c r="X8" s="6">
        <v>3232181</v>
      </c>
      <c r="Y8" s="6">
        <v>194620</v>
      </c>
      <c r="Z8" s="6">
        <v>196585</v>
      </c>
      <c r="AA8" s="6">
        <v>455167</v>
      </c>
      <c r="AB8" s="6">
        <v>167760</v>
      </c>
      <c r="AC8" s="6">
        <v>156500</v>
      </c>
      <c r="AD8" s="6">
        <v>381351</v>
      </c>
      <c r="AE8" s="6">
        <v>73613</v>
      </c>
      <c r="AF8" s="6">
        <v>1875</v>
      </c>
      <c r="AG8" s="6">
        <v>287688</v>
      </c>
      <c r="AH8" s="6">
        <v>401412</v>
      </c>
      <c r="AI8" s="6">
        <v>404934</v>
      </c>
      <c r="AJ8" s="6">
        <v>2452671</v>
      </c>
      <c r="AK8" s="6">
        <v>86338</v>
      </c>
      <c r="AL8" s="6">
        <v>120943</v>
      </c>
      <c r="AM8" s="6">
        <v>289852</v>
      </c>
      <c r="AN8" s="6">
        <v>51721</v>
      </c>
      <c r="AO8" s="6">
        <v>70549</v>
      </c>
      <c r="AP8" s="6">
        <v>605920</v>
      </c>
      <c r="AQ8" s="6">
        <v>741069</v>
      </c>
      <c r="AR8" s="6">
        <v>4928</v>
      </c>
      <c r="AS8" s="6">
        <v>533049</v>
      </c>
      <c r="AT8" s="6">
        <v>183235</v>
      </c>
      <c r="AU8" s="6">
        <v>226064</v>
      </c>
      <c r="AV8" s="6">
        <v>923910</v>
      </c>
      <c r="AW8" s="6">
        <v>149066</v>
      </c>
      <c r="AX8" s="6">
        <v>40516</v>
      </c>
      <c r="AY8" s="6">
        <v>66920</v>
      </c>
      <c r="AZ8" s="6">
        <v>13834</v>
      </c>
      <c r="BA8" s="6">
        <v>185568</v>
      </c>
      <c r="BB8" s="6">
        <v>440934</v>
      </c>
      <c r="BC8" s="6">
        <v>861750</v>
      </c>
      <c r="BD8" s="6">
        <v>15922</v>
      </c>
      <c r="BE8" s="6">
        <v>210893</v>
      </c>
      <c r="BF8" s="6">
        <v>350529</v>
      </c>
      <c r="BG8" s="6">
        <v>434213</v>
      </c>
      <c r="BH8" s="6">
        <v>1046830</v>
      </c>
      <c r="BI8" s="6">
        <v>255728</v>
      </c>
      <c r="BJ8" s="6">
        <v>72009</v>
      </c>
      <c r="BK8" s="6">
        <v>33935</v>
      </c>
      <c r="BL8" s="6">
        <v>111012</v>
      </c>
      <c r="BM8" s="6">
        <v>72096</v>
      </c>
      <c r="BN8" s="6">
        <v>310299</v>
      </c>
      <c r="BO8" s="6">
        <v>824253</v>
      </c>
      <c r="BP8" s="6">
        <v>224084</v>
      </c>
      <c r="BQ8" s="6">
        <v>114324</v>
      </c>
      <c r="BR8" s="6">
        <v>292293</v>
      </c>
      <c r="BS8" s="6">
        <v>422131</v>
      </c>
      <c r="BT8" s="6">
        <v>1033064</v>
      </c>
      <c r="BU8" s="6">
        <v>10693</v>
      </c>
      <c r="BV8" s="6">
        <v>270968</v>
      </c>
      <c r="BW8" s="6">
        <v>127164</v>
      </c>
      <c r="BX8" s="6">
        <v>70507</v>
      </c>
      <c r="BY8" s="6">
        <v>41962</v>
      </c>
      <c r="BZ8" s="6">
        <v>591695</v>
      </c>
      <c r="CA8" s="6">
        <v>877697</v>
      </c>
      <c r="CB8" s="6">
        <v>73857</v>
      </c>
      <c r="CC8" s="6">
        <v>77224</v>
      </c>
      <c r="CD8" s="6">
        <v>325558</v>
      </c>
      <c r="CE8" s="6">
        <v>209894</v>
      </c>
      <c r="CF8" s="6">
        <v>1143594</v>
      </c>
      <c r="CG8" s="6">
        <v>405551</v>
      </c>
      <c r="CH8" s="6">
        <v>18634</v>
      </c>
      <c r="CI8" s="6">
        <v>138429</v>
      </c>
      <c r="CJ8" s="6">
        <v>237355</v>
      </c>
      <c r="CK8" s="6">
        <v>28201</v>
      </c>
      <c r="CL8" s="6">
        <v>619309</v>
      </c>
      <c r="CM8" s="6">
        <v>1030638</v>
      </c>
      <c r="CN8" s="6">
        <v>69359</v>
      </c>
      <c r="CO8" s="6">
        <v>116962</v>
      </c>
      <c r="CP8" s="6">
        <v>371688</v>
      </c>
      <c r="CQ8" s="6">
        <v>136468</v>
      </c>
      <c r="CR8" s="6">
        <v>1177423</v>
      </c>
      <c r="CS8" s="6">
        <v>325866</v>
      </c>
      <c r="CT8" s="6">
        <v>7302</v>
      </c>
      <c r="CU8" s="6">
        <v>83268</v>
      </c>
      <c r="CV8" s="6">
        <v>165576</v>
      </c>
    </row>
    <row r="9" spans="1:100" ht="18" customHeight="1" x14ac:dyDescent="0.3">
      <c r="A9" s="7" t="s">
        <v>94</v>
      </c>
      <c r="B9" s="8">
        <v>2035575</v>
      </c>
      <c r="C9" s="8">
        <v>422611</v>
      </c>
      <c r="D9" s="8">
        <v>1632914</v>
      </c>
      <c r="E9" s="8">
        <v>317923</v>
      </c>
      <c r="F9" s="8">
        <v>1842946</v>
      </c>
      <c r="G9" s="8">
        <v>323391</v>
      </c>
      <c r="H9" s="8">
        <v>1861888</v>
      </c>
      <c r="I9" s="8">
        <v>376679</v>
      </c>
      <c r="J9" s="8">
        <v>1896172</v>
      </c>
      <c r="K9" s="8">
        <v>393696</v>
      </c>
      <c r="L9" s="8">
        <v>1962536</v>
      </c>
      <c r="M9" s="8">
        <v>381660</v>
      </c>
      <c r="N9" s="8">
        <v>2331507</v>
      </c>
      <c r="O9" s="8">
        <v>431968</v>
      </c>
      <c r="P9" s="8">
        <v>1750908</v>
      </c>
      <c r="Q9" s="8">
        <v>392949</v>
      </c>
      <c r="R9" s="8">
        <v>2035905</v>
      </c>
      <c r="S9" s="8">
        <v>335801</v>
      </c>
      <c r="T9" s="8">
        <v>2169119</v>
      </c>
      <c r="U9" s="8">
        <v>321751</v>
      </c>
      <c r="V9" s="8">
        <v>1999690</v>
      </c>
      <c r="W9" s="8">
        <v>442303</v>
      </c>
      <c r="X9" s="8">
        <v>1875341</v>
      </c>
      <c r="Y9" s="8">
        <v>409346</v>
      </c>
      <c r="Z9" s="8">
        <v>2335014</v>
      </c>
      <c r="AA9" s="8">
        <v>363700</v>
      </c>
      <c r="AB9" s="8">
        <v>1827988</v>
      </c>
      <c r="AC9" s="8">
        <v>351226</v>
      </c>
      <c r="AD9" s="8">
        <v>1855918</v>
      </c>
      <c r="AE9" s="8">
        <v>344059</v>
      </c>
      <c r="AF9" s="8">
        <v>1853324</v>
      </c>
      <c r="AG9" s="8">
        <v>252614</v>
      </c>
      <c r="AH9" s="8">
        <v>1814642</v>
      </c>
      <c r="AI9" s="8">
        <v>315932</v>
      </c>
      <c r="AJ9" s="8">
        <v>1720065</v>
      </c>
      <c r="AK9" s="8">
        <v>395120</v>
      </c>
      <c r="AL9" s="8">
        <v>1969657</v>
      </c>
      <c r="AM9" s="8">
        <v>277114</v>
      </c>
      <c r="AN9" s="8">
        <v>1450698</v>
      </c>
      <c r="AO9" s="8">
        <v>137253</v>
      </c>
      <c r="AP9" s="8">
        <v>1470837</v>
      </c>
      <c r="AQ9" s="8">
        <v>263975</v>
      </c>
      <c r="AR9" s="8">
        <v>1391949</v>
      </c>
      <c r="AS9" s="8">
        <v>241790</v>
      </c>
      <c r="AT9" s="8">
        <v>1454018</v>
      </c>
      <c r="AU9" s="8">
        <v>294768</v>
      </c>
      <c r="AV9" s="8">
        <v>1416167</v>
      </c>
      <c r="AW9" s="8">
        <v>301426</v>
      </c>
      <c r="AX9" s="8">
        <v>1616164</v>
      </c>
      <c r="AY9" s="8">
        <v>330492</v>
      </c>
      <c r="AZ9" s="8">
        <v>1269024</v>
      </c>
      <c r="BA9" s="8">
        <v>204726</v>
      </c>
      <c r="BB9" s="8">
        <v>1452330</v>
      </c>
      <c r="BC9" s="8">
        <v>249377</v>
      </c>
      <c r="BD9" s="8">
        <v>1356044</v>
      </c>
      <c r="BE9" s="8">
        <v>260744</v>
      </c>
      <c r="BF9" s="8">
        <v>1422426</v>
      </c>
      <c r="BG9" s="8">
        <v>284847</v>
      </c>
      <c r="BH9" s="8">
        <v>1434612</v>
      </c>
      <c r="BI9" s="8">
        <v>220498</v>
      </c>
      <c r="BJ9" s="8">
        <v>1674183</v>
      </c>
      <c r="BK9" s="8">
        <v>225452</v>
      </c>
      <c r="BL9" s="8">
        <v>1210161</v>
      </c>
      <c r="BM9" s="8">
        <v>277011</v>
      </c>
      <c r="BN9" s="8">
        <v>1480225</v>
      </c>
      <c r="BO9" s="8">
        <v>207603</v>
      </c>
      <c r="BP9" s="8">
        <v>1324247</v>
      </c>
      <c r="BQ9" s="8">
        <v>221461</v>
      </c>
      <c r="BR9" s="8">
        <v>1374103</v>
      </c>
      <c r="BS9" s="8">
        <v>201675</v>
      </c>
      <c r="BT9" s="8">
        <v>1353954</v>
      </c>
      <c r="BU9" s="8">
        <v>190450</v>
      </c>
      <c r="BV9" s="8">
        <v>1724848</v>
      </c>
      <c r="BW9" s="8">
        <v>203968</v>
      </c>
      <c r="BX9" s="8">
        <v>1362563</v>
      </c>
      <c r="BY9" s="8">
        <v>190683</v>
      </c>
      <c r="BZ9" s="8">
        <v>1496593</v>
      </c>
      <c r="CA9" s="8">
        <v>209908</v>
      </c>
      <c r="CB9" s="8">
        <v>1413479</v>
      </c>
      <c r="CC9" s="8">
        <v>224884</v>
      </c>
      <c r="CD9" s="8">
        <v>1431860</v>
      </c>
      <c r="CE9" s="8">
        <v>222954</v>
      </c>
      <c r="CF9" s="8">
        <v>1484078</v>
      </c>
      <c r="CG9" s="8">
        <v>204952</v>
      </c>
      <c r="CH9" s="8">
        <v>1740838</v>
      </c>
      <c r="CI9" s="8">
        <v>237227</v>
      </c>
      <c r="CJ9" s="8">
        <v>1321132</v>
      </c>
      <c r="CK9" s="8">
        <v>176368</v>
      </c>
      <c r="CL9" s="8">
        <v>1518475</v>
      </c>
      <c r="CM9" s="8">
        <v>185417</v>
      </c>
      <c r="CN9" s="8">
        <v>1450690</v>
      </c>
      <c r="CO9" s="8">
        <v>169860</v>
      </c>
      <c r="CP9" s="8">
        <v>1609924</v>
      </c>
      <c r="CQ9" s="8">
        <v>212011</v>
      </c>
      <c r="CR9" s="8">
        <v>1624788</v>
      </c>
      <c r="CS9" s="8">
        <v>89270</v>
      </c>
      <c r="CT9" s="8">
        <v>1369126</v>
      </c>
      <c r="CU9" s="8">
        <v>749664</v>
      </c>
      <c r="CV9" s="8">
        <v>1289215</v>
      </c>
    </row>
    <row r="10" spans="1:100" ht="18" customHeight="1" x14ac:dyDescent="0.3">
      <c r="A10" s="5" t="s">
        <v>95</v>
      </c>
      <c r="B10" s="6">
        <v>0</v>
      </c>
      <c r="C10" s="6">
        <v>259</v>
      </c>
      <c r="D10" s="6">
        <v>141</v>
      </c>
      <c r="E10" s="6">
        <v>78</v>
      </c>
      <c r="F10" s="6">
        <v>78</v>
      </c>
      <c r="G10" s="6">
        <v>2010</v>
      </c>
      <c r="H10" s="6">
        <v>29</v>
      </c>
      <c r="I10" s="6">
        <v>91</v>
      </c>
      <c r="J10" s="6">
        <v>0</v>
      </c>
      <c r="K10" s="6">
        <v>221</v>
      </c>
      <c r="L10" s="6">
        <v>0</v>
      </c>
      <c r="M10" s="6">
        <v>0</v>
      </c>
      <c r="N10" s="6">
        <v>0</v>
      </c>
      <c r="O10" s="6">
        <v>792</v>
      </c>
      <c r="P10" s="6">
        <v>89</v>
      </c>
      <c r="Q10" s="6">
        <v>272</v>
      </c>
      <c r="R10" s="6">
        <v>89</v>
      </c>
      <c r="S10" s="6">
        <v>89</v>
      </c>
      <c r="T10" s="6">
        <v>208</v>
      </c>
      <c r="U10" s="6">
        <v>0</v>
      </c>
      <c r="V10" s="6">
        <v>0</v>
      </c>
      <c r="W10" s="6">
        <v>426</v>
      </c>
      <c r="X10" s="6">
        <v>0</v>
      </c>
      <c r="Y10" s="6">
        <v>536</v>
      </c>
      <c r="Z10" s="6">
        <v>218</v>
      </c>
      <c r="AA10" s="6">
        <v>0</v>
      </c>
      <c r="AB10" s="6">
        <v>38</v>
      </c>
      <c r="AC10" s="6">
        <v>42</v>
      </c>
      <c r="AD10" s="6">
        <v>79</v>
      </c>
      <c r="AE10" s="6">
        <v>70</v>
      </c>
      <c r="AF10" s="6">
        <v>0</v>
      </c>
      <c r="AG10" s="6">
        <v>140</v>
      </c>
      <c r="AH10" s="6">
        <v>105</v>
      </c>
      <c r="AI10" s="6">
        <v>54</v>
      </c>
      <c r="AJ10" s="6">
        <v>0</v>
      </c>
      <c r="AK10" s="6">
        <v>286</v>
      </c>
      <c r="AL10" s="6">
        <v>0.1</v>
      </c>
      <c r="AM10" s="6">
        <v>144.9</v>
      </c>
      <c r="AN10" s="6">
        <v>515</v>
      </c>
      <c r="AO10" s="6">
        <v>127</v>
      </c>
      <c r="AP10" s="6">
        <v>44</v>
      </c>
      <c r="AQ10" s="6">
        <v>36</v>
      </c>
      <c r="AR10" s="6">
        <v>29</v>
      </c>
      <c r="AS10" s="6">
        <v>0</v>
      </c>
      <c r="AT10" s="6">
        <v>92</v>
      </c>
      <c r="AU10" s="6">
        <v>0</v>
      </c>
      <c r="AV10" s="6">
        <v>41</v>
      </c>
      <c r="AW10" s="6">
        <v>184</v>
      </c>
      <c r="AX10" s="6">
        <v>96</v>
      </c>
      <c r="AY10" s="6">
        <v>85</v>
      </c>
      <c r="AZ10" s="6">
        <v>0</v>
      </c>
      <c r="BA10" s="6">
        <v>70</v>
      </c>
      <c r="BB10" s="6">
        <v>63</v>
      </c>
      <c r="BC10" s="6">
        <v>39</v>
      </c>
      <c r="BD10" s="6">
        <v>38</v>
      </c>
      <c r="BE10" s="6">
        <v>0</v>
      </c>
      <c r="BF10" s="6">
        <v>53</v>
      </c>
      <c r="BG10" s="6">
        <v>0</v>
      </c>
      <c r="BH10" s="6">
        <v>38</v>
      </c>
      <c r="BI10" s="6">
        <v>114</v>
      </c>
      <c r="BJ10" s="6">
        <v>45</v>
      </c>
      <c r="BK10" s="6">
        <v>63</v>
      </c>
      <c r="BL10" s="6">
        <v>20</v>
      </c>
      <c r="BM10" s="6">
        <v>7</v>
      </c>
      <c r="BN10" s="6">
        <v>0</v>
      </c>
      <c r="BO10" s="6">
        <v>36</v>
      </c>
      <c r="BP10" s="6">
        <v>50</v>
      </c>
      <c r="BQ10" s="6">
        <v>0</v>
      </c>
      <c r="BR10" s="6">
        <v>39</v>
      </c>
      <c r="BS10" s="6">
        <v>15</v>
      </c>
      <c r="BT10" s="6">
        <v>11</v>
      </c>
      <c r="BU10" s="6">
        <v>65</v>
      </c>
      <c r="BV10" s="6">
        <v>0</v>
      </c>
      <c r="BW10" s="6">
        <v>5</v>
      </c>
      <c r="BX10" s="6">
        <v>53</v>
      </c>
      <c r="BY10" s="6">
        <v>35</v>
      </c>
      <c r="BZ10" s="6">
        <v>0</v>
      </c>
      <c r="CA10" s="6">
        <v>14</v>
      </c>
      <c r="CB10" s="6">
        <v>21</v>
      </c>
      <c r="CC10" s="6">
        <v>9</v>
      </c>
      <c r="CD10" s="6">
        <v>60</v>
      </c>
      <c r="CE10" s="6">
        <v>4</v>
      </c>
      <c r="CF10" s="6">
        <v>111</v>
      </c>
      <c r="CG10" s="6">
        <v>0</v>
      </c>
      <c r="CH10" s="6">
        <v>31</v>
      </c>
      <c r="CI10" s="6">
        <v>61</v>
      </c>
      <c r="CJ10" s="6">
        <v>16</v>
      </c>
      <c r="CK10" s="6">
        <v>5</v>
      </c>
      <c r="CL10" s="6">
        <v>12</v>
      </c>
      <c r="CM10" s="6">
        <v>6</v>
      </c>
      <c r="CN10" s="6">
        <v>3</v>
      </c>
      <c r="CO10" s="6">
        <v>18</v>
      </c>
      <c r="CP10" s="6">
        <v>16</v>
      </c>
      <c r="CQ10" s="6">
        <v>5</v>
      </c>
      <c r="CR10" s="6">
        <v>7</v>
      </c>
      <c r="CS10" s="6">
        <v>37</v>
      </c>
      <c r="CT10" s="9">
        <v>6</v>
      </c>
      <c r="CU10" s="6">
        <v>103</v>
      </c>
      <c r="CV10" s="6">
        <v>0</v>
      </c>
    </row>
    <row r="11" spans="1:100" ht="18" customHeight="1" x14ac:dyDescent="0.3">
      <c r="A11" s="7" t="s">
        <v>96</v>
      </c>
      <c r="B11" s="8">
        <v>21478</v>
      </c>
      <c r="C11" s="8">
        <v>-6519</v>
      </c>
      <c r="D11" s="8">
        <v>9341</v>
      </c>
      <c r="E11" s="8">
        <v>-20561</v>
      </c>
      <c r="F11" s="8">
        <v>18833</v>
      </c>
      <c r="G11" s="8">
        <v>16712</v>
      </c>
      <c r="H11" s="8">
        <v>-1859</v>
      </c>
      <c r="I11" s="8">
        <v>-6949</v>
      </c>
      <c r="J11" s="8">
        <v>-5452</v>
      </c>
      <c r="K11" s="8">
        <v>6633</v>
      </c>
      <c r="L11" s="8">
        <v>5691</v>
      </c>
      <c r="M11" s="8">
        <v>-37348</v>
      </c>
      <c r="N11" s="8">
        <v>61076</v>
      </c>
      <c r="O11" s="8">
        <v>-30939</v>
      </c>
      <c r="P11" s="8">
        <v>15433</v>
      </c>
      <c r="Q11" s="8">
        <v>-5387</v>
      </c>
      <c r="R11" s="8">
        <v>6778</v>
      </c>
      <c r="S11" s="8">
        <v>567</v>
      </c>
      <c r="T11" s="8">
        <v>-20794</v>
      </c>
      <c r="U11" s="8">
        <v>24144</v>
      </c>
      <c r="V11" s="8">
        <v>-25878</v>
      </c>
      <c r="W11" s="8">
        <v>7918</v>
      </c>
      <c r="X11" s="8">
        <v>51503</v>
      </c>
      <c r="Y11" s="8">
        <v>-84421</v>
      </c>
      <c r="Z11" s="8">
        <v>37463</v>
      </c>
      <c r="AA11" s="8">
        <v>9471</v>
      </c>
      <c r="AB11" s="8">
        <v>2491</v>
      </c>
      <c r="AC11" s="8">
        <v>-40229</v>
      </c>
      <c r="AD11" s="8">
        <v>24846</v>
      </c>
      <c r="AE11" s="8">
        <v>-16687</v>
      </c>
      <c r="AF11" s="8">
        <v>6564</v>
      </c>
      <c r="AG11" s="8">
        <v>-5405</v>
      </c>
      <c r="AH11" s="8">
        <v>11520</v>
      </c>
      <c r="AI11" s="8">
        <v>27770</v>
      </c>
      <c r="AJ11" s="8">
        <v>-41892</v>
      </c>
      <c r="AK11" s="8">
        <v>-15912</v>
      </c>
      <c r="AL11" s="8">
        <v>44248</v>
      </c>
      <c r="AM11" s="8">
        <v>-17356</v>
      </c>
      <c r="AN11" s="8">
        <v>755</v>
      </c>
      <c r="AO11" s="8">
        <v>-4643</v>
      </c>
      <c r="AP11" s="8">
        <v>-4958</v>
      </c>
      <c r="AQ11" s="8">
        <v>-2919</v>
      </c>
      <c r="AR11" s="8">
        <v>21920</v>
      </c>
      <c r="AS11" s="8">
        <v>-23108</v>
      </c>
      <c r="AT11" s="8">
        <v>2772</v>
      </c>
      <c r="AU11" s="8">
        <v>14166</v>
      </c>
      <c r="AV11" s="8">
        <v>-12874</v>
      </c>
      <c r="AW11" s="8">
        <v>-18003</v>
      </c>
      <c r="AX11" s="8">
        <v>17388</v>
      </c>
      <c r="AY11" s="8">
        <v>1098</v>
      </c>
      <c r="AZ11" s="8">
        <v>9844</v>
      </c>
      <c r="BA11" s="8">
        <v>2545</v>
      </c>
      <c r="BB11" s="8">
        <v>-9909</v>
      </c>
      <c r="BC11" s="8">
        <v>789</v>
      </c>
      <c r="BD11" s="8">
        <v>3658</v>
      </c>
      <c r="BE11" s="8">
        <v>-8689</v>
      </c>
      <c r="BF11" s="8">
        <v>4975</v>
      </c>
      <c r="BG11" s="8">
        <v>-6438</v>
      </c>
      <c r="BH11" s="8">
        <v>305</v>
      </c>
      <c r="BI11" s="8">
        <v>-15567</v>
      </c>
      <c r="BJ11" s="8">
        <v>30268</v>
      </c>
      <c r="BK11" s="8">
        <v>-10783</v>
      </c>
      <c r="BL11" s="8">
        <v>1899</v>
      </c>
      <c r="BM11" s="8">
        <v>8201</v>
      </c>
      <c r="BN11" s="8">
        <v>-8885</v>
      </c>
      <c r="BO11" s="8">
        <v>1819</v>
      </c>
      <c r="BP11" s="8">
        <v>-4721</v>
      </c>
      <c r="BQ11" s="8">
        <v>5183</v>
      </c>
      <c r="BR11" s="8">
        <v>3664</v>
      </c>
      <c r="BS11" s="8">
        <v>-6722</v>
      </c>
      <c r="BT11" s="8">
        <v>10486</v>
      </c>
      <c r="BU11" s="8">
        <v>-30409</v>
      </c>
      <c r="BV11" s="8">
        <v>21052</v>
      </c>
      <c r="BW11" s="8">
        <v>7225</v>
      </c>
      <c r="BX11" s="8">
        <v>-2917</v>
      </c>
      <c r="BY11" s="8">
        <v>-1331</v>
      </c>
      <c r="BZ11" s="8">
        <v>19572</v>
      </c>
      <c r="CA11" s="8">
        <v>-18014</v>
      </c>
      <c r="CB11" s="8">
        <v>3781</v>
      </c>
      <c r="CC11" s="8">
        <v>2839</v>
      </c>
      <c r="CD11" s="8">
        <v>-9683</v>
      </c>
      <c r="CE11" s="8">
        <v>-944</v>
      </c>
      <c r="CF11" s="8">
        <v>7725</v>
      </c>
      <c r="CG11" s="8">
        <v>-29305</v>
      </c>
      <c r="CH11" s="8">
        <v>43835</v>
      </c>
      <c r="CI11" s="8">
        <v>-7923</v>
      </c>
      <c r="CJ11" s="8">
        <v>-16940</v>
      </c>
      <c r="CK11" s="8">
        <v>16738</v>
      </c>
      <c r="CL11" s="8">
        <v>-3437</v>
      </c>
      <c r="CM11" s="8">
        <v>-5343</v>
      </c>
      <c r="CN11" s="8">
        <v>10078</v>
      </c>
      <c r="CO11" s="8">
        <v>-1748</v>
      </c>
      <c r="CP11" s="8">
        <v>1485</v>
      </c>
      <c r="CQ11" s="8">
        <v>2290</v>
      </c>
      <c r="CR11" s="8">
        <v>-6687</v>
      </c>
      <c r="CS11" s="8">
        <v>-32348</v>
      </c>
      <c r="CT11" s="8">
        <v>46929</v>
      </c>
      <c r="CU11" s="8">
        <v>9988</v>
      </c>
      <c r="CV11" s="8">
        <v>-29327</v>
      </c>
    </row>
    <row r="12" spans="1:100" ht="18" customHeight="1" x14ac:dyDescent="0.3">
      <c r="A12" s="5" t="s">
        <v>113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1316</v>
      </c>
      <c r="CK12" s="6">
        <v>20887</v>
      </c>
      <c r="CL12" s="6">
        <v>98877</v>
      </c>
      <c r="CM12" s="6">
        <v>5399</v>
      </c>
      <c r="CN12" s="6">
        <v>52138</v>
      </c>
      <c r="CO12" s="6">
        <v>12302</v>
      </c>
      <c r="CP12" s="6">
        <v>9049</v>
      </c>
      <c r="CQ12" s="6">
        <v>15379</v>
      </c>
      <c r="CR12" s="6">
        <v>71907</v>
      </c>
      <c r="CS12" s="6">
        <v>30328</v>
      </c>
      <c r="CT12" s="6">
        <v>32599</v>
      </c>
      <c r="CU12" s="6">
        <v>2500</v>
      </c>
      <c r="CV12" s="6">
        <v>179158</v>
      </c>
    </row>
    <row r="13" spans="1:100" ht="18" customHeight="1" x14ac:dyDescent="0.3">
      <c r="A13" s="7" t="s">
        <v>97</v>
      </c>
      <c r="B13" s="13">
        <v>4229469</v>
      </c>
      <c r="C13" s="13">
        <v>3080130</v>
      </c>
      <c r="D13" s="13">
        <v>3439401</v>
      </c>
      <c r="E13" s="13">
        <v>2052678</v>
      </c>
      <c r="F13" s="13">
        <v>4166191</v>
      </c>
      <c r="G13" s="13">
        <v>2619207</v>
      </c>
      <c r="H13" s="13">
        <v>3807758</v>
      </c>
      <c r="I13" s="13">
        <v>2450411</v>
      </c>
      <c r="J13" s="13">
        <v>3813404</v>
      </c>
      <c r="K13" s="13">
        <v>3426522</v>
      </c>
      <c r="L13" s="13">
        <v>10010898</v>
      </c>
      <c r="M13" s="13">
        <v>2442835</v>
      </c>
      <c r="N13" s="13">
        <v>4745422</v>
      </c>
      <c r="O13" s="13">
        <v>3500367</v>
      </c>
      <c r="P13" s="13">
        <v>3600131</v>
      </c>
      <c r="Q13" s="13">
        <v>2344738</v>
      </c>
      <c r="R13" s="13">
        <v>4412496</v>
      </c>
      <c r="S13" s="13">
        <v>2210187</v>
      </c>
      <c r="T13" s="13">
        <v>4194293</v>
      </c>
      <c r="U13" s="13">
        <v>2336716</v>
      </c>
      <c r="V13" s="13">
        <v>4117880</v>
      </c>
      <c r="W13" s="13">
        <v>3472771</v>
      </c>
      <c r="X13" s="13">
        <v>9737265</v>
      </c>
      <c r="Y13" s="13">
        <v>2577086</v>
      </c>
      <c r="Z13" s="13">
        <v>4609798</v>
      </c>
      <c r="AA13" s="13">
        <v>2951902</v>
      </c>
      <c r="AB13" s="13">
        <v>3545116</v>
      </c>
      <c r="AC13" s="13">
        <v>2157083</v>
      </c>
      <c r="AD13" s="13">
        <v>3857769</v>
      </c>
      <c r="AE13" s="13">
        <v>2005696</v>
      </c>
      <c r="AF13" s="13">
        <v>3545794</v>
      </c>
      <c r="AG13" s="13">
        <v>2100227</v>
      </c>
      <c r="AH13" s="13">
        <v>3704762</v>
      </c>
      <c r="AI13" s="13">
        <v>2997582</v>
      </c>
      <c r="AJ13" s="13">
        <v>7383912</v>
      </c>
      <c r="AK13" s="13">
        <v>1917555</v>
      </c>
      <c r="AL13" s="13">
        <v>3734706</v>
      </c>
      <c r="AM13" s="13">
        <v>2024135</v>
      </c>
      <c r="AN13" s="13">
        <v>2751430</v>
      </c>
      <c r="AO13" s="13">
        <v>1587896</v>
      </c>
      <c r="AP13" s="13">
        <v>3431115</v>
      </c>
      <c r="AQ13" s="13">
        <v>2280211</v>
      </c>
      <c r="AR13" s="13">
        <v>2879243</v>
      </c>
      <c r="AS13" s="13">
        <v>2102796</v>
      </c>
      <c r="AT13" s="13">
        <v>2914076</v>
      </c>
      <c r="AU13" s="13">
        <v>2390513</v>
      </c>
      <c r="AV13" s="13">
        <v>4663144</v>
      </c>
      <c r="AW13" s="13">
        <v>2283908</v>
      </c>
      <c r="AX13" s="13">
        <v>3074260</v>
      </c>
      <c r="AY13" s="13">
        <v>1661841</v>
      </c>
      <c r="AZ13" s="13">
        <v>2499453</v>
      </c>
      <c r="BA13" s="13">
        <v>1769580</v>
      </c>
      <c r="BB13" s="13">
        <v>3112351</v>
      </c>
      <c r="BC13" s="13">
        <v>2314296</v>
      </c>
      <c r="BD13" s="13">
        <v>2721583</v>
      </c>
      <c r="BE13" s="13">
        <v>1772642</v>
      </c>
      <c r="BF13" s="13">
        <v>3247424</v>
      </c>
      <c r="BG13" s="13">
        <v>2526119</v>
      </c>
      <c r="BH13" s="13">
        <v>4789806</v>
      </c>
      <c r="BI13" s="13">
        <v>2263314</v>
      </c>
      <c r="BJ13" s="13">
        <v>3131454</v>
      </c>
      <c r="BK13" s="13">
        <v>1708371</v>
      </c>
      <c r="BL13" s="13">
        <v>2665892</v>
      </c>
      <c r="BM13" s="13">
        <v>2105387</v>
      </c>
      <c r="BN13" s="13">
        <v>3183715</v>
      </c>
      <c r="BO13" s="13">
        <v>2484442</v>
      </c>
      <c r="BP13" s="13">
        <v>3353789</v>
      </c>
      <c r="BQ13" s="13">
        <v>1868979</v>
      </c>
      <c r="BR13" s="13">
        <v>3596010</v>
      </c>
      <c r="BS13" s="13">
        <v>2576212</v>
      </c>
      <c r="BT13" s="13">
        <v>5139444</v>
      </c>
      <c r="BU13" s="13">
        <v>2213534</v>
      </c>
      <c r="BV13" s="13">
        <v>3664757</v>
      </c>
      <c r="BW13" s="13">
        <v>2227932</v>
      </c>
      <c r="BX13" s="13">
        <v>2828975</v>
      </c>
      <c r="BY13" s="13">
        <v>2078086</v>
      </c>
      <c r="BZ13" s="13">
        <v>3596135</v>
      </c>
      <c r="CA13" s="13">
        <v>2618528</v>
      </c>
      <c r="CB13" s="13">
        <v>3298247</v>
      </c>
      <c r="CC13" s="13">
        <v>1763101</v>
      </c>
      <c r="CD13" s="13">
        <v>4042131</v>
      </c>
      <c r="CE13" s="13">
        <v>2236303</v>
      </c>
      <c r="CF13" s="13">
        <v>5419808</v>
      </c>
      <c r="CG13" s="13">
        <v>2872129</v>
      </c>
      <c r="CH13" s="13">
        <v>3773690</v>
      </c>
      <c r="CI13" s="13">
        <v>2041536</v>
      </c>
      <c r="CJ13" s="13">
        <v>3001173</v>
      </c>
      <c r="CK13" s="13">
        <v>2128724</v>
      </c>
      <c r="CL13" s="13">
        <v>3817016</v>
      </c>
      <c r="CM13" s="13">
        <v>2837100</v>
      </c>
      <c r="CN13" s="13">
        <v>3432291</v>
      </c>
      <c r="CO13" s="13">
        <v>1878538</v>
      </c>
      <c r="CP13" s="13">
        <v>3975921</v>
      </c>
      <c r="CQ13" s="13">
        <v>2356014</v>
      </c>
      <c r="CR13" s="13">
        <v>5939393</v>
      </c>
      <c r="CS13" s="13">
        <v>2624480</v>
      </c>
      <c r="CT13" s="13">
        <v>3130003</v>
      </c>
      <c r="CU13" s="13">
        <v>2681574</v>
      </c>
      <c r="CV13" s="13">
        <v>3420195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Cumulative</vt:lpstr>
      <vt:lpstr>Year-on-Year €</vt:lpstr>
      <vt:lpstr>Year-on-Year %</vt:lpstr>
      <vt:lpstr>Monthly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Cormac O'Sullivan</dc:creator>
  <cp:lastModifiedBy>helencosgrove@gmail.com</cp:lastModifiedBy>
  <dcterms:created xsi:type="dcterms:W3CDTF">2012-08-07T14:47:08Z</dcterms:created>
  <dcterms:modified xsi:type="dcterms:W3CDTF">2014-04-25T07:44:04Z</dcterms:modified>
</cp:coreProperties>
</file>